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2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 7 " sheetId="6" r:id="rId6"/>
    <sheet name="8 " sheetId="7" r:id="rId7"/>
    <sheet name="9" sheetId="8" r:id="rId8"/>
    <sheet name="1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8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8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7 '!#REF!</definedName>
    <definedName name="ACwvu.форма7." localSheetId="0" hidden="1">'1'!#REF!</definedName>
    <definedName name="ACwvu.форма7." localSheetId="8" hidden="1">'10'!#REF!</definedName>
    <definedName name="ACwvu.форма7." localSheetId="1" hidden="1">'2'!#REF!</definedName>
    <definedName name="ACwvu.форма7." localSheetId="6" hidden="1">'8 '!#REF!</definedName>
    <definedName name="ACwvu.форма7." localSheetId="7" hidden="1">'9'!#REF!</definedName>
    <definedName name="date.e" localSheetId="5">'[1]Sheet1 (3)'!#REF!</definedName>
    <definedName name="date.e" localSheetId="0">'[1]Sheet1 (3)'!#REF!</definedName>
    <definedName name="date.e" localSheetId="8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8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8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8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8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8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8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8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8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8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8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7 '!#REF!</definedName>
    <definedName name="Swvu.форма7." localSheetId="0" hidden="1">'1'!#REF!</definedName>
    <definedName name="Swvu.форма7." localSheetId="8" hidden="1">'10'!#REF!</definedName>
    <definedName name="Swvu.форма7." localSheetId="1" hidden="1">'2'!#REF!</definedName>
    <definedName name="Swvu.форма7." localSheetId="6" hidden="1">'8 '!#REF!</definedName>
    <definedName name="Swvu.форма7." localSheetId="7" hidden="1">'9'!#REF!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7 '!$A:$A</definedName>
    <definedName name="_xlnm.Print_Titles" localSheetId="0">'1'!$A:$A</definedName>
    <definedName name="_xlnm.Print_Titles" localSheetId="8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6">'8 '!$A:$A</definedName>
    <definedName name="_xlnm.Print_Titles" localSheetId="7">'9'!$A:$A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7 '!$A$1:$G$26</definedName>
    <definedName name="_xlnm.Print_Area" localSheetId="0">'1'!$A$1:$G$24</definedName>
    <definedName name="_xlnm.Print_Area" localSheetId="8">'10'!$A$1:$D$14</definedName>
    <definedName name="_xlnm.Print_Area" localSheetId="1">'2'!$A$1:$G$14</definedName>
    <definedName name="_xlnm.Print_Area" localSheetId="2">'3 '!$A$1:$G$57</definedName>
    <definedName name="_xlnm.Print_Area" localSheetId="3">'4 '!$A$1:$F$196</definedName>
    <definedName name="_xlnm.Print_Area" localSheetId="6">'8 '!$A$1:$G$14</definedName>
    <definedName name="_xlnm.Print_Area" localSheetId="7">'9'!$A$1:$D$27</definedName>
    <definedName name="олд" localSheetId="5">'[5]Sheet1 (3)'!#REF!</definedName>
    <definedName name="олд" localSheetId="0">'[5]Sheet1 (3)'!#REF!</definedName>
    <definedName name="олд" localSheetId="8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8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<sst xmlns="http://schemas.openxmlformats.org/spreadsheetml/2006/main" count="452" uniqueCount="300">
  <si>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</si>
  <si>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</si>
  <si>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</si>
  <si>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</si>
  <si>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</si>
  <si>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</si>
  <si>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</si>
  <si>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</si>
  <si>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</si>
  <si>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</si>
  <si>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</si>
  <si>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</si>
  <si>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</si>
  <si>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</si>
  <si>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</si>
  <si>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</si>
  <si>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</si>
  <si>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</si>
  <si>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</si>
  <si>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</si>
  <si>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</si>
  <si>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</si>
  <si>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</si>
  <si>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</si>
  <si>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</si>
  <si>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</si>
  <si>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</si>
  <si>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</si>
  <si>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</si>
  <si>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</si>
  <si>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</si>
  <si>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</si>
  <si>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</si>
  <si>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</si>
  <si>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</si>
  <si>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</si>
  <si>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</si>
  <si>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</si>
  <si>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</si>
  <si>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</si>
  <si>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</si>
  <si>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</si>
  <si>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</si>
  <si>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</si>
  <si>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</si>
  <si>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</si>
  <si>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</si>
  <si>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</si>
  <si>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</si>
  <si>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>Кількість осіб, які мали статус безробітного</t>
  </si>
  <si>
    <t>Кількість вакансій, зареєстрованих в Запорізькій обласній службі зайнятості</t>
  </si>
  <si>
    <t>горновий феросплавних печей</t>
  </si>
  <si>
    <t>машиніст крана металургійного виробництва</t>
  </si>
  <si>
    <t>волочильник кольорових металів</t>
  </si>
  <si>
    <t>начальник дільниці</t>
  </si>
  <si>
    <t xml:space="preserve">Професії, по яких кількість  вакансій у Запорізькій обласній службі зайнятості є найбільшою
 у січні -лютому 2018 року </t>
  </si>
  <si>
    <t>Усього по Запорізькій області</t>
  </si>
  <si>
    <t>Кількість осіб, які мали статус безробітного у Запорізькій обласній службі зайнятості</t>
  </si>
  <si>
    <t>тракторист-машиніст сільськогосподарського (лісогосподарського) виробництва</t>
  </si>
  <si>
    <t>електрогазозварник</t>
  </si>
  <si>
    <t>диригент</t>
  </si>
  <si>
    <t>маляр</t>
  </si>
  <si>
    <t>листоноша (поштар)</t>
  </si>
  <si>
    <t>лаборант (освіта)</t>
  </si>
  <si>
    <t>продавець-консультант</t>
  </si>
  <si>
    <t>молодша медична сестра (санітарка, санітарка-прибиральниця, санітарка-буфетниця та ін.)</t>
  </si>
  <si>
    <t>електромонтер з ремонту та обслуговування електроустаткування</t>
  </si>
  <si>
    <t>скручувальник виробів кабельного виробництва</t>
  </si>
  <si>
    <t>директор (начальник, інший керівник) підприємства</t>
  </si>
  <si>
    <t>сортувальник-здавальник металу</t>
  </si>
  <si>
    <t>інженер-конструктор</t>
  </si>
  <si>
    <t>машиніст екскаватора</t>
  </si>
  <si>
    <t>водій навантажувача</t>
  </si>
  <si>
    <t>завідувач складу</t>
  </si>
  <si>
    <t>каштелян</t>
  </si>
  <si>
    <t>черговий по гуртожитку</t>
  </si>
  <si>
    <t>робітник виробничих лазень</t>
  </si>
  <si>
    <t>укладальник хлібобулочних виробів</t>
  </si>
  <si>
    <t>сортувальник-складальник брухту та відходів металу</t>
  </si>
  <si>
    <t>контролер енергонагляду</t>
  </si>
  <si>
    <t>мийник посуду</t>
  </si>
  <si>
    <t>вагар</t>
  </si>
  <si>
    <t>робітник з комплексного прибирання та утримання будинків з прилеглими територіями</t>
  </si>
  <si>
    <t>робітник з благоустрою</t>
  </si>
  <si>
    <t>укладальник-пакувальник</t>
  </si>
  <si>
    <t>прибиральник виробничих приміщень</t>
  </si>
  <si>
    <t>кухонний робітник</t>
  </si>
  <si>
    <t>прибиральник територій</t>
  </si>
  <si>
    <t>комірник</t>
  </si>
  <si>
    <t>двірник</t>
  </si>
  <si>
    <t>вантажник</t>
  </si>
  <si>
    <t>сторож</t>
  </si>
  <si>
    <t>прибиральник службових приміщень</t>
  </si>
  <si>
    <t>підсобний робітник</t>
  </si>
  <si>
    <t>Найпростіші професії</t>
  </si>
  <si>
    <t>оператор пральних машин</t>
  </si>
  <si>
    <t>фрезерувальник</t>
  </si>
  <si>
    <t>лаборант хімічного аналізу</t>
  </si>
  <si>
    <t>матрос-рятувальник</t>
  </si>
  <si>
    <t>машиніст крана (кранівник)</t>
  </si>
  <si>
    <t>оператор котельні</t>
  </si>
  <si>
    <t>машиніст-оператор дощувальних машин та агрегатів</t>
  </si>
  <si>
    <t>дорожній робітник.</t>
  </si>
  <si>
    <t>оператор верстатів з програмним керуванням</t>
  </si>
  <si>
    <t>оператор заправних станцій</t>
  </si>
  <si>
    <t>машиніст насосних установок</t>
  </si>
  <si>
    <t>токар</t>
  </si>
  <si>
    <t>тракторист</t>
  </si>
  <si>
    <t>водій автотранспортних засобів</t>
  </si>
  <si>
    <t>столяр</t>
  </si>
  <si>
    <t>слюсар-електрик з ремонту електроустаткування</t>
  </si>
  <si>
    <t>слюсар із складання металевих конструкцій</t>
  </si>
  <si>
    <t>бетоняр</t>
  </si>
  <si>
    <t>електрослюсар (слюсар) черговий та з ремонту устаткування</t>
  </si>
  <si>
    <t>контролер водопровідного господарства</t>
  </si>
  <si>
    <t>слюсар аварійно-відбудовних робіт</t>
  </si>
  <si>
    <t>швачка</t>
  </si>
  <si>
    <t>пекар</t>
  </si>
  <si>
    <t>слюсар з ремонту колісних транспортних засобів</t>
  </si>
  <si>
    <t>слюсар з механоскладальних робіт</t>
  </si>
  <si>
    <t>робітник з комплексного обслуговування й ремонту будинків</t>
  </si>
  <si>
    <t>слюсар-сантехнік</t>
  </si>
  <si>
    <t>слюсар з ремонту сільськогосподарських машин та устаткування</t>
  </si>
  <si>
    <t>слюсар-ремонтник</t>
  </si>
  <si>
    <t>робітник на лісокультурних (лісогосподарських) роботах</t>
  </si>
  <si>
    <t>санітар (ветеринарна медицина)</t>
  </si>
  <si>
    <t>лісоруб</t>
  </si>
  <si>
    <t>оператор інкубаторно-птахівничої станції</t>
  </si>
  <si>
    <t>бригадир на дільницях основного виробництва (інші сільськогосподарські робітники та рибалки)</t>
  </si>
  <si>
    <t>дояр</t>
  </si>
  <si>
    <t>свинар</t>
  </si>
  <si>
    <t>оператор тваринницьких комплексів та механізованих ферм</t>
  </si>
  <si>
    <t>садівник</t>
  </si>
  <si>
    <t>виноградар</t>
  </si>
  <si>
    <t>робітник з догляду за тваринами</t>
  </si>
  <si>
    <t>овочівник</t>
  </si>
  <si>
    <t>тваринник</t>
  </si>
  <si>
    <t>робітник фермерського господарства</t>
  </si>
  <si>
    <t>птахівник</t>
  </si>
  <si>
    <t>озеленювач</t>
  </si>
  <si>
    <t>робітник з комплексного обслуговування сільськогосподарського виробництва</t>
  </si>
  <si>
    <t>робітник зеленого будівництва</t>
  </si>
  <si>
    <t>рибалка прибережного лову</t>
  </si>
  <si>
    <t>буфетник</t>
  </si>
  <si>
    <t>охоронник-пожежний</t>
  </si>
  <si>
    <t>контролер на контрольно-пропускному пункті</t>
  </si>
  <si>
    <t>перукар (перукар - модельєр)</t>
  </si>
  <si>
    <t>стрілець</t>
  </si>
  <si>
    <t>молодша медична сестра з догляду за хворими</t>
  </si>
  <si>
    <t>бармен</t>
  </si>
  <si>
    <t>соціальний робітник</t>
  </si>
  <si>
    <t>помічник вихователя</t>
  </si>
  <si>
    <t>офіціант</t>
  </si>
  <si>
    <t>покоївка</t>
  </si>
  <si>
    <t>охоронник</t>
  </si>
  <si>
    <t>кухар</t>
  </si>
  <si>
    <t>продавець непродовольчих товарів</t>
  </si>
  <si>
    <t>продавець продовольчих товарів</t>
  </si>
  <si>
    <t>оператор з уведення даних в ЕОМ (ОМ)</t>
  </si>
  <si>
    <t>приймальник замовлень</t>
  </si>
  <si>
    <t>секретар-друкарка</t>
  </si>
  <si>
    <t>касир (в банку)</t>
  </si>
  <si>
    <t>секретар керівника (організації, підприємства, установи)</t>
  </si>
  <si>
    <t>реєстратор медичний</t>
  </si>
  <si>
    <t>адміністратор (господар) залу</t>
  </si>
  <si>
    <t>обліковець з реєстрації бухгалтерських даних</t>
  </si>
  <si>
    <t>діловод</t>
  </si>
  <si>
    <t>сестра-господиня</t>
  </si>
  <si>
    <t>контролер-касир</t>
  </si>
  <si>
    <t>секретар</t>
  </si>
  <si>
    <t>оператор комп'ютерного набору</t>
  </si>
  <si>
    <t>касир (на підприємстві, в установі, організації)</t>
  </si>
  <si>
    <t>касир торговельного залу</t>
  </si>
  <si>
    <t>обліковець</t>
  </si>
  <si>
    <t>оператор поштового зв'язку</t>
  </si>
  <si>
    <t>адміністратор</t>
  </si>
  <si>
    <t>інструктор з фізкультури</t>
  </si>
  <si>
    <t>енергетик</t>
  </si>
  <si>
    <t>інспектор кредитний</t>
  </si>
  <si>
    <t>технік</t>
  </si>
  <si>
    <t>майстер виробничого навчання</t>
  </si>
  <si>
    <t>сестра медична зі стоматології</t>
  </si>
  <si>
    <t>інспектор з кадрів</t>
  </si>
  <si>
    <t>диспетчер</t>
  </si>
  <si>
    <t>механік</t>
  </si>
  <si>
    <t>електрик дільниці</t>
  </si>
  <si>
    <t>вожатий</t>
  </si>
  <si>
    <t>оцінювач</t>
  </si>
  <si>
    <t>фахівець</t>
  </si>
  <si>
    <t>вихователь</t>
  </si>
  <si>
    <t>сестра медична</t>
  </si>
  <si>
    <t>бухгалтер</t>
  </si>
  <si>
    <t>викладач закладу вищої освіти</t>
  </si>
  <si>
    <t>практичний психолог</t>
  </si>
  <si>
    <t>інженер-програміст</t>
  </si>
  <si>
    <t>інспектор</t>
  </si>
  <si>
    <t>методист</t>
  </si>
  <si>
    <t>інженер-технолог</t>
  </si>
  <si>
    <t>юрист</t>
  </si>
  <si>
    <t>агроном</t>
  </si>
  <si>
    <t>вчитель закладу загальної середньої освіти</t>
  </si>
  <si>
    <t>юрисконсульт</t>
  </si>
  <si>
    <t>інженер з охорони праці</t>
  </si>
  <si>
    <t>вихователь дошкільного навчального закладу</t>
  </si>
  <si>
    <t>спеціаліст державної служби (місцевого самоврядування)</t>
  </si>
  <si>
    <t>інженер</t>
  </si>
  <si>
    <t>економіст</t>
  </si>
  <si>
    <t>керуючий магазином</t>
  </si>
  <si>
    <t>начальник відділення зв'язку</t>
  </si>
  <si>
    <t>начальник відділу поштового зв'язку</t>
  </si>
  <si>
    <t>головний енергетик</t>
  </si>
  <si>
    <t>виконавець робіт</t>
  </si>
  <si>
    <t>керівник гуртка</t>
  </si>
  <si>
    <t>завідувач виробництва</t>
  </si>
  <si>
    <t>менеджер (управитель) з постачання</t>
  </si>
  <si>
    <t>майстер дільниці</t>
  </si>
  <si>
    <t>головний державний інспектор</t>
  </si>
  <si>
    <t>головний інженер</t>
  </si>
  <si>
    <t>начальник відділу</t>
  </si>
  <si>
    <t>заступник директора</t>
  </si>
  <si>
    <t>майстер</t>
  </si>
  <si>
    <t>завідувач господарства</t>
  </si>
  <si>
    <t>головний бухгалтер</t>
  </si>
  <si>
    <t>менеджер (управитель)</t>
  </si>
  <si>
    <t>менеджер (управитель) із збуту</t>
  </si>
  <si>
    <t>Законодавці, вищі державні службовці, керівники, менеджери</t>
  </si>
  <si>
    <t>Б</t>
  </si>
  <si>
    <t xml:space="preserve"> (за розділами професій)</t>
  </si>
  <si>
    <t>сестра медична стаціонару</t>
  </si>
  <si>
    <t>інкасатор</t>
  </si>
  <si>
    <t>єгер</t>
  </si>
  <si>
    <t>слюсар з ремонту парогазотурбінного устаткування</t>
  </si>
  <si>
    <t>шліфувальник</t>
  </si>
  <si>
    <t>оператор обдирних верстатів (сталеплавильне та прокатне виробництва)</t>
  </si>
  <si>
    <t>травильник</t>
  </si>
  <si>
    <t>прибиральник гарячого металу</t>
  </si>
  <si>
    <t>механік цеху</t>
  </si>
  <si>
    <t>обпресувальник кабелів та проводів пластиками та гумою</t>
  </si>
  <si>
    <t>карамельник</t>
  </si>
  <si>
    <t>апаратник плавлення</t>
  </si>
  <si>
    <t>виливальник-заливальник металу</t>
  </si>
  <si>
    <t>машиніст-обхідник з турбінного устаткування</t>
  </si>
  <si>
    <t>начальник очисних споруд</t>
  </si>
  <si>
    <t>оператор з обслуговування установок для пилогазоуловлювання</t>
  </si>
  <si>
    <t>радіомеханік з ремонту радіоелектронного устаткування</t>
  </si>
  <si>
    <t>піскоструминник</t>
  </si>
  <si>
    <t>водій тролейбуса</t>
  </si>
  <si>
    <t>експерт будівельний</t>
  </si>
  <si>
    <t>аналітик з кредитування</t>
  </si>
  <si>
    <t>диспетчер локомотивний дирекції залізничних перевезень</t>
  </si>
  <si>
    <t>машиніст тепловоза</t>
  </si>
  <si>
    <t>начальник відділення (пенітенціарна система)</t>
  </si>
  <si>
    <t>вчитель початкових класів закладу загальної середньої освіти</t>
  </si>
  <si>
    <t>викладач (методи навчання)</t>
  </si>
  <si>
    <t>асистент вчителя</t>
  </si>
  <si>
    <t>манікюрник</t>
  </si>
  <si>
    <t>електрозварник на автоматичних та напівавтоматичних машинах</t>
  </si>
  <si>
    <t>роздільник титанової губки</t>
  </si>
  <si>
    <t>лікар-анестезіолог</t>
  </si>
  <si>
    <t>підручний сталевара електропечі</t>
  </si>
  <si>
    <t>плавильник металу та сплавів</t>
  </si>
  <si>
    <t>пресувальник сиру</t>
  </si>
  <si>
    <t>начальник пожежної охорони (команди) (пенітенціарна система)</t>
  </si>
  <si>
    <t>січень -вересень 2018 р.</t>
  </si>
  <si>
    <t>січень -вересень 2019 р.</t>
  </si>
  <si>
    <t>Станом на 01.10.2018 р.</t>
  </si>
  <si>
    <t>Станом на 01.10.2019 р.</t>
  </si>
  <si>
    <t>січень-вересень       2018 р.</t>
  </si>
  <si>
    <t>січень-вересень       2019 р.</t>
  </si>
  <si>
    <t>Станом на 01.10.2019 року</t>
  </si>
  <si>
    <t>Професії, по яких кількість  вакансій по Запорізькій області
є найбільшою  у січні - вересні 2019 року</t>
  </si>
  <si>
    <t>заступник начальника відділу</t>
  </si>
  <si>
    <t>бібліотекар</t>
  </si>
  <si>
    <t>педагог-організатор</t>
  </si>
  <si>
    <t>викладач мистецької школи (за видами навчальних дисциплін)</t>
  </si>
  <si>
    <t>прийомоздавальник вантажу та багажу</t>
  </si>
  <si>
    <t>садовод</t>
  </si>
  <si>
    <t>Професії, по яких середній розмір запропонованої  заробітної  плати є найбільшим, станом на 01.10.2019 року</t>
  </si>
  <si>
    <t>головний металург</t>
  </si>
  <si>
    <t>інженер з підготовки виробництва</t>
  </si>
  <si>
    <t>технік з обліку</t>
  </si>
  <si>
    <t>інженер з охорони навколишнього середовища</t>
  </si>
  <si>
    <t>слюсар з ремонту агрегатів</t>
  </si>
  <si>
    <t>дробильник шліфзерна, шліфпорошків та шихтових матеріалів</t>
  </si>
  <si>
    <t>головний механік</t>
  </si>
  <si>
    <t>налагоджувальник автоматів і напівавтоматів</t>
  </si>
  <si>
    <t>механік дільниці</t>
  </si>
  <si>
    <t>інженер з автоматизованих систем керування виробництвом</t>
  </si>
  <si>
    <t>артист оркестру (духового, естрадного, народних інструментів, симфонічного та ін.)</t>
  </si>
  <si>
    <t>апаратник центрифугування</t>
  </si>
  <si>
    <t>начальник планово-економічного відділу</t>
  </si>
  <si>
    <t>випробувач агрегатів, приладів та чутливихелементів</t>
  </si>
  <si>
    <t>інженер-проектувальник (цивільне будівництво)</t>
  </si>
  <si>
    <t>фахівець із зв'язків з громадськістю та пресою</t>
  </si>
  <si>
    <t>січень - вересень 2018 р.</t>
  </si>
  <si>
    <t>січень - вересень 2019 р.</t>
  </si>
  <si>
    <t>січень - вересень
2018 р.</t>
  </si>
  <si>
    <t>січень - вересень
2019 р.</t>
  </si>
  <si>
    <t>Кількість вакансій та чисельність безробітних у Запорізькій обласній службі зайнятості за професіними групами  станом на 1 жовтня 2019 року</t>
  </si>
  <si>
    <t>Кількість вакансій та чисельність безробітних   у Запорізькій обласній службі зайнятості  
станом на 1 жовтня 2019 року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</si>
</sst>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0"/>
    </font>
    <font>
      <u val="single"/>
      <sz val="7.7"/>
      <color indexed="12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7.7"/>
      <color indexed="20"/>
      <name val="Calibri"/>
      <family val="2"/>
    </font>
    <font>
      <b/>
      <sz val="14"/>
      <color indexed="8"/>
      <name val="Times New Roman Cyr"/>
      <family val="1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7.7"/>
      <color theme="11"/>
      <name val="Calibri"/>
      <family val="2"/>
    </font>
    <font>
      <b/>
      <sz val="14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medium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2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3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4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8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8" fillId="0" borderId="0" xfId="522" applyFont="1" applyFill="1">
      <alignment/>
      <protection/>
    </xf>
    <xf numFmtId="0" fontId="44" fillId="0" borderId="0" xfId="522" applyFont="1" applyFill="1" applyBorder="1" applyAlignment="1">
      <alignment horizontal="center"/>
      <protection/>
    </xf>
    <xf numFmtId="0" fontId="44" fillId="0" borderId="0" xfId="522" applyFont="1" applyFill="1">
      <alignment/>
      <protection/>
    </xf>
    <xf numFmtId="0" fontId="44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0" fontId="3" fillId="0" borderId="0" xfId="522" applyFont="1" applyFill="1" applyAlignment="1">
      <alignment vertical="center"/>
      <protection/>
    </xf>
    <xf numFmtId="1" fontId="7" fillId="0" borderId="0" xfId="522" applyNumberFormat="1" applyFont="1" applyFill="1" applyAlignment="1">
      <alignment horizontal="center" vertical="center"/>
      <protection/>
    </xf>
    <xf numFmtId="0" fontId="3" fillId="0" borderId="0" xfId="522" applyFont="1" applyFill="1" applyAlignment="1">
      <alignment vertical="center" wrapText="1"/>
      <protection/>
    </xf>
    <xf numFmtId="1" fontId="7" fillId="50" borderId="0" xfId="522" applyNumberFormat="1" applyFont="1" applyFill="1" applyAlignment="1">
      <alignment horizontal="center" vertical="center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22" xfId="522" applyFont="1" applyFill="1" applyBorder="1" applyAlignment="1">
      <alignment horizontal="center" vertical="center" wrapText="1"/>
      <protection/>
    </xf>
    <xf numFmtId="0" fontId="3" fillId="0" borderId="22" xfId="522" applyFont="1" applyFill="1" applyBorder="1" applyAlignment="1">
      <alignment horizontal="left" vertical="center" wrapText="1"/>
      <protection/>
    </xf>
    <xf numFmtId="0" fontId="3" fillId="0" borderId="23" xfId="522" applyFont="1" applyFill="1" applyBorder="1" applyAlignment="1">
      <alignment horizontal="left" vertical="center" wrapText="1"/>
      <protection/>
    </xf>
    <xf numFmtId="0" fontId="42" fillId="0" borderId="22" xfId="522" applyFont="1" applyFill="1" applyBorder="1" applyAlignment="1">
      <alignment horizontal="center" vertical="center" wrapText="1"/>
      <protection/>
    </xf>
    <xf numFmtId="3" fontId="42" fillId="0" borderId="3" xfId="522" applyNumberFormat="1" applyFont="1" applyFill="1" applyBorder="1" applyAlignment="1">
      <alignment horizontal="center" vertical="center"/>
      <protection/>
    </xf>
    <xf numFmtId="3" fontId="50" fillId="0" borderId="0" xfId="522" applyNumberFormat="1" applyFont="1" applyFill="1" applyAlignment="1">
      <alignment horizontal="center" vertical="center"/>
      <protection/>
    </xf>
    <xf numFmtId="3" fontId="49" fillId="0" borderId="3" xfId="522" applyNumberFormat="1" applyFont="1" applyFill="1" applyBorder="1" applyAlignment="1">
      <alignment horizontal="center" vertical="center" wrapText="1"/>
      <protection/>
    </xf>
    <xf numFmtId="3" fontId="49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44" fillId="0" borderId="0" xfId="522" applyNumberFormat="1" applyFont="1" applyFill="1">
      <alignment/>
      <protection/>
    </xf>
    <xf numFmtId="3" fontId="44" fillId="0" borderId="0" xfId="522" applyNumberFormat="1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42" fillId="0" borderId="0" xfId="522" applyFont="1" applyFill="1">
      <alignment/>
      <protection/>
    </xf>
    <xf numFmtId="0" fontId="49" fillId="0" borderId="0" xfId="522" applyFont="1" applyFill="1">
      <alignment/>
      <protection/>
    </xf>
    <xf numFmtId="3" fontId="49" fillId="0" borderId="0" xfId="522" applyNumberFormat="1" applyFont="1" applyFill="1" applyAlignment="1">
      <alignment vertical="center"/>
      <protection/>
    </xf>
    <xf numFmtId="0" fontId="3" fillId="0" borderId="24" xfId="522" applyFont="1" applyFill="1" applyBorder="1" applyAlignment="1">
      <alignment horizontal="left" vertical="center" wrapText="1"/>
      <protection/>
    </xf>
    <xf numFmtId="181" fontId="49" fillId="0" borderId="0" xfId="522" applyNumberFormat="1" applyFont="1" applyFill="1">
      <alignment/>
      <protection/>
    </xf>
    <xf numFmtId="0" fontId="7" fillId="0" borderId="25" xfId="522" applyFont="1" applyFill="1" applyBorder="1">
      <alignment/>
      <protection/>
    </xf>
    <xf numFmtId="181" fontId="42" fillId="0" borderId="3" xfId="522" applyNumberFormat="1" applyFont="1" applyFill="1" applyBorder="1" applyAlignment="1">
      <alignment horizontal="center" vertical="center" wrapText="1"/>
      <protection/>
    </xf>
    <xf numFmtId="3" fontId="8" fillId="51" borderId="3" xfId="522" applyNumberFormat="1" applyFont="1" applyFill="1" applyBorder="1" applyAlignment="1">
      <alignment horizontal="center" vertical="center"/>
      <protection/>
    </xf>
    <xf numFmtId="3" fontId="3" fillId="51" borderId="3" xfId="522" applyNumberFormat="1" applyFont="1" applyFill="1" applyBorder="1" applyAlignment="1">
      <alignment horizontal="center" vertical="center"/>
      <protection/>
    </xf>
    <xf numFmtId="0" fontId="8" fillId="0" borderId="0" xfId="522" applyFont="1" applyFill="1" applyAlignment="1">
      <alignment vertical="center" wrapText="1"/>
      <protection/>
    </xf>
    <xf numFmtId="0" fontId="3" fillId="0" borderId="0" xfId="522" applyFont="1" applyFill="1" applyAlignment="1">
      <alignment horizontal="center" vertical="top" wrapText="1"/>
      <protection/>
    </xf>
    <xf numFmtId="0" fontId="2" fillId="0" borderId="0" xfId="501" applyFont="1">
      <alignment/>
      <protection/>
    </xf>
    <xf numFmtId="0" fontId="2" fillId="0" borderId="3" xfId="501" applyFont="1" applyBorder="1" applyAlignment="1">
      <alignment horizontal="center" vertical="center" wrapText="1"/>
      <protection/>
    </xf>
    <xf numFmtId="0" fontId="56" fillId="0" borderId="0" xfId="501" applyFont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1" fillId="0" borderId="0" xfId="501" applyFont="1">
      <alignment/>
      <protection/>
    </xf>
    <xf numFmtId="2" fontId="2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2" fillId="0" borderId="0" xfId="501" applyNumberFormat="1" applyFont="1" applyAlignment="1">
      <alignment wrapText="1"/>
      <protection/>
    </xf>
    <xf numFmtId="0" fontId="2" fillId="0" borderId="0" xfId="501" applyFont="1" applyAlignment="1">
      <alignment/>
      <protection/>
    </xf>
    <xf numFmtId="0" fontId="48" fillId="0" borderId="0" xfId="522" applyFont="1" applyFill="1" applyAlignment="1">
      <alignment horizontal="center"/>
      <protection/>
    </xf>
    <xf numFmtId="0" fontId="52" fillId="0" borderId="22" xfId="521" applyFont="1" applyBorder="1" applyAlignment="1">
      <alignment vertical="center" wrapText="1"/>
      <protection/>
    </xf>
    <xf numFmtId="0" fontId="52" fillId="0" borderId="23" xfId="521" applyFont="1" applyBorder="1" applyAlignment="1">
      <alignment vertical="center" wrapText="1"/>
      <protection/>
    </xf>
    <xf numFmtId="0" fontId="42" fillId="0" borderId="26" xfId="522" applyFont="1" applyFill="1" applyBorder="1" applyAlignment="1">
      <alignment horizontal="center" vertical="center" wrapText="1"/>
      <protection/>
    </xf>
    <xf numFmtId="181" fontId="42" fillId="0" borderId="26" xfId="522" applyNumberFormat="1" applyFont="1" applyFill="1" applyBorder="1" applyAlignment="1">
      <alignment horizontal="center" vertical="center"/>
      <protection/>
    </xf>
    <xf numFmtId="0" fontId="51" fillId="0" borderId="22" xfId="521" applyFont="1" applyBorder="1" applyAlignment="1">
      <alignment vertical="center" wrapText="1"/>
      <protection/>
    </xf>
    <xf numFmtId="0" fontId="51" fillId="0" borderId="23" xfId="521" applyFont="1" applyBorder="1" applyAlignment="1">
      <alignment vertical="center" wrapText="1"/>
      <protection/>
    </xf>
    <xf numFmtId="3" fontId="49" fillId="0" borderId="27" xfId="522" applyNumberFormat="1" applyFont="1" applyFill="1" applyBorder="1" applyAlignment="1">
      <alignment horizontal="center" vertical="center" wrapText="1"/>
      <protection/>
    </xf>
    <xf numFmtId="181" fontId="42" fillId="0" borderId="27" xfId="522" applyNumberFormat="1" applyFont="1" applyFill="1" applyBorder="1" applyAlignment="1">
      <alignment horizontal="center" vertical="center" wrapText="1"/>
      <protection/>
    </xf>
    <xf numFmtId="181" fontId="42" fillId="0" borderId="28" xfId="522" applyNumberFormat="1" applyFont="1" applyFill="1" applyBorder="1" applyAlignment="1">
      <alignment horizontal="center" vertical="center"/>
      <protection/>
    </xf>
    <xf numFmtId="0" fontId="8" fillId="0" borderId="22" xfId="522" applyFont="1" applyFill="1" applyBorder="1" applyAlignment="1">
      <alignment horizontal="center" vertical="center" wrapText="1"/>
      <protection/>
    </xf>
    <xf numFmtId="3" fontId="8" fillId="0" borderId="26" xfId="522" applyNumberFormat="1" applyFont="1" applyFill="1" applyBorder="1" applyAlignment="1">
      <alignment horizontal="center" vertical="center" wrapText="1"/>
      <protection/>
    </xf>
    <xf numFmtId="3" fontId="3" fillId="0" borderId="26" xfId="522" applyNumberFormat="1" applyFont="1" applyFill="1" applyBorder="1" applyAlignment="1">
      <alignment horizontal="center" vertical="center" wrapText="1"/>
      <protection/>
    </xf>
    <xf numFmtId="0" fontId="54" fillId="0" borderId="22" xfId="522" applyFont="1" applyFill="1" applyBorder="1" applyAlignment="1">
      <alignment horizontal="center" vertical="center" wrapText="1"/>
      <protection/>
    </xf>
    <xf numFmtId="3" fontId="9" fillId="0" borderId="0" xfId="501" applyNumberFormat="1" applyFont="1" applyAlignment="1">
      <alignment horizontal="center"/>
      <protection/>
    </xf>
    <xf numFmtId="0" fontId="2" fillId="0" borderId="29" xfId="501" applyFont="1" applyBorder="1" applyAlignment="1">
      <alignment horizontal="center" vertical="center"/>
      <protection/>
    </xf>
    <xf numFmtId="2" fontId="4" fillId="0" borderId="30" xfId="501" applyNumberFormat="1" applyFont="1" applyBorder="1" applyAlignment="1">
      <alignment horizontal="center" vertical="center" wrapText="1"/>
      <protection/>
    </xf>
    <xf numFmtId="0" fontId="44" fillId="0" borderId="29" xfId="522" applyFont="1" applyFill="1" applyBorder="1" applyAlignment="1">
      <alignment horizontal="center"/>
      <protection/>
    </xf>
    <xf numFmtId="0" fontId="8" fillId="0" borderId="30" xfId="522" applyFont="1" applyFill="1" applyBorder="1" applyAlignment="1">
      <alignment horizontal="center" vertical="center" wrapText="1"/>
      <protection/>
    </xf>
    <xf numFmtId="0" fontId="8" fillId="0" borderId="31" xfId="522" applyFont="1" applyFill="1" applyBorder="1" applyAlignment="1">
      <alignment horizontal="center" vertical="center" wrapText="1"/>
      <protection/>
    </xf>
    <xf numFmtId="3" fontId="8" fillId="0" borderId="28" xfId="522" applyNumberFormat="1" applyFont="1" applyFill="1" applyBorder="1" applyAlignment="1">
      <alignment horizontal="center" vertical="center" wrapText="1"/>
      <protection/>
    </xf>
    <xf numFmtId="0" fontId="2" fillId="0" borderId="26" xfId="501" applyFont="1" applyBorder="1" applyAlignment="1">
      <alignment horizontal="center" vertical="center" wrapText="1"/>
      <protection/>
    </xf>
    <xf numFmtId="0" fontId="9" fillId="0" borderId="22" xfId="501" applyFont="1" applyBorder="1" applyAlignment="1">
      <alignment horizontal="center" vertical="center"/>
      <protection/>
    </xf>
    <xf numFmtId="0" fontId="3" fillId="0" borderId="32" xfId="522" applyFont="1" applyFill="1" applyBorder="1" applyAlignment="1">
      <alignment horizontal="left" vertical="center" wrapText="1"/>
      <protection/>
    </xf>
    <xf numFmtId="0" fontId="3" fillId="0" borderId="33" xfId="522" applyFont="1" applyFill="1" applyBorder="1" applyAlignment="1">
      <alignment horizontal="left" vertical="center" wrapText="1"/>
      <protection/>
    </xf>
    <xf numFmtId="3" fontId="4" fillId="0" borderId="31" xfId="501" applyNumberFormat="1" applyFont="1" applyBorder="1" applyAlignment="1">
      <alignment horizontal="center" vertical="center" wrapText="1"/>
      <protection/>
    </xf>
    <xf numFmtId="181" fontId="42" fillId="0" borderId="34" xfId="522" applyNumberFormat="1" applyFont="1" applyFill="1" applyBorder="1" applyAlignment="1">
      <alignment horizontal="center" vertical="center" wrapText="1"/>
      <protection/>
    </xf>
    <xf numFmtId="0" fontId="9" fillId="0" borderId="22" xfId="501" applyFont="1" applyBorder="1" applyAlignment="1">
      <alignment horizontal="center"/>
      <protection/>
    </xf>
    <xf numFmtId="0" fontId="51" fillId="0" borderId="3" xfId="0" applyFont="1" applyBorder="1" applyAlignment="1">
      <alignment horizontal="center" vertical="center"/>
    </xf>
    <xf numFmtId="1" fontId="8" fillId="0" borderId="30" xfId="449" applyNumberFormat="1" applyFont="1" applyFill="1" applyBorder="1" applyAlignment="1">
      <alignment horizontal="center" vertical="center" wrapText="1"/>
      <protection/>
    </xf>
    <xf numFmtId="3" fontId="51" fillId="0" borderId="3" xfId="0" applyNumberFormat="1" applyFont="1" applyBorder="1" applyAlignment="1">
      <alignment horizontal="center"/>
    </xf>
    <xf numFmtId="181" fontId="42" fillId="0" borderId="3" xfId="522" applyNumberFormat="1" applyFont="1" applyFill="1" applyBorder="1" applyAlignment="1">
      <alignment horizontal="center" wrapText="1"/>
      <protection/>
    </xf>
    <xf numFmtId="3" fontId="79" fillId="0" borderId="3" xfId="522" applyNumberFormat="1" applyFont="1" applyFill="1" applyBorder="1" applyAlignment="1">
      <alignment horizontal="center"/>
      <protection/>
    </xf>
    <xf numFmtId="181" fontId="42" fillId="0" borderId="26" xfId="522" applyNumberFormat="1" applyFont="1" applyFill="1" applyBorder="1" applyAlignment="1">
      <alignment horizontal="center" wrapText="1"/>
      <protection/>
    </xf>
    <xf numFmtId="14" fontId="8" fillId="0" borderId="30" xfId="449" applyNumberFormat="1" applyFont="1" applyFill="1" applyBorder="1" applyAlignment="1">
      <alignment horizontal="center" vertical="center" wrapText="1"/>
      <protection/>
    </xf>
    <xf numFmtId="3" fontId="8" fillId="0" borderId="3" xfId="449" applyNumberFormat="1" applyFont="1" applyFill="1" applyBorder="1" applyAlignment="1">
      <alignment horizontal="center" vertical="center" wrapText="1"/>
      <protection/>
    </xf>
    <xf numFmtId="1" fontId="42" fillId="0" borderId="3" xfId="449" applyNumberFormat="1" applyFont="1" applyFill="1" applyBorder="1" applyAlignment="1">
      <alignment horizontal="center" vertical="center" wrapText="1"/>
      <protection/>
    </xf>
    <xf numFmtId="0" fontId="51" fillId="0" borderId="3" xfId="0" applyFont="1" applyFill="1" applyBorder="1" applyAlignment="1">
      <alignment horizontal="center" vertical="center"/>
    </xf>
    <xf numFmtId="3" fontId="51" fillId="0" borderId="3" xfId="0" applyNumberFormat="1" applyFont="1" applyBorder="1" applyAlignment="1">
      <alignment horizontal="center" vertical="center"/>
    </xf>
    <xf numFmtId="0" fontId="51" fillId="0" borderId="3" xfId="0" applyFont="1" applyBorder="1" applyAlignment="1">
      <alignment horizontal="center"/>
    </xf>
    <xf numFmtId="3" fontId="49" fillId="0" borderId="35" xfId="522" applyNumberFormat="1" applyFont="1" applyFill="1" applyBorder="1" applyAlignment="1">
      <alignment horizontal="center" vertical="center" wrapText="1"/>
      <protection/>
    </xf>
    <xf numFmtId="3" fontId="49" fillId="0" borderId="25" xfId="522" applyNumberFormat="1" applyFont="1" applyFill="1" applyBorder="1" applyAlignment="1">
      <alignment horizontal="center" vertical="center" wrapText="1"/>
      <protection/>
    </xf>
    <xf numFmtId="3" fontId="49" fillId="0" borderId="36" xfId="522" applyNumberFormat="1" applyFont="1" applyFill="1" applyBorder="1" applyAlignment="1">
      <alignment horizontal="center" vertical="center" wrapText="1"/>
      <protection/>
    </xf>
    <xf numFmtId="0" fontId="49" fillId="0" borderId="3" xfId="522" applyFont="1" applyFill="1" applyBorder="1" applyAlignment="1">
      <alignment horizontal="center" vertical="center"/>
      <protection/>
    </xf>
    <xf numFmtId="3" fontId="51" fillId="0" borderId="3" xfId="501" applyNumberFormat="1" applyFont="1" applyFill="1" applyBorder="1" applyAlignment="1">
      <alignment horizontal="center" vertical="center" wrapText="1"/>
      <protection/>
    </xf>
    <xf numFmtId="0" fontId="9" fillId="0" borderId="3" xfId="449" applyFont="1" applyBorder="1" applyAlignment="1">
      <alignment horizontal="left" vertical="center" wrapText="1"/>
      <protection/>
    </xf>
    <xf numFmtId="3" fontId="51" fillId="0" borderId="3" xfId="449" applyNumberFormat="1" applyFont="1" applyFill="1" applyBorder="1" applyAlignment="1">
      <alignment horizontal="center" vertical="center"/>
      <protection/>
    </xf>
    <xf numFmtId="0" fontId="49" fillId="0" borderId="0" xfId="522" applyFont="1" applyFill="1" applyBorder="1" applyAlignment="1">
      <alignment horizontal="center"/>
      <protection/>
    </xf>
    <xf numFmtId="0" fontId="49" fillId="0" borderId="22" xfId="522" applyFont="1" applyFill="1" applyBorder="1" applyAlignment="1">
      <alignment horizontal="center"/>
      <protection/>
    </xf>
    <xf numFmtId="0" fontId="49" fillId="0" borderId="0" xfId="522" applyFont="1" applyFill="1" applyAlignment="1">
      <alignment wrapText="1"/>
      <protection/>
    </xf>
    <xf numFmtId="0" fontId="49" fillId="0" borderId="0" xfId="522" applyFont="1" applyFill="1">
      <alignment/>
      <protection/>
    </xf>
    <xf numFmtId="0" fontId="51" fillId="0" borderId="3" xfId="0" applyFont="1" applyBorder="1" applyAlignment="1">
      <alignment horizontal="center" vertical="center" wrapText="1"/>
    </xf>
    <xf numFmtId="3" fontId="8" fillId="0" borderId="3" xfId="449" applyNumberFormat="1" applyFont="1" applyFill="1" applyBorder="1" applyAlignment="1">
      <alignment horizontal="center" wrapText="1"/>
      <protection/>
    </xf>
    <xf numFmtId="181" fontId="8" fillId="0" borderId="3" xfId="449" applyNumberFormat="1" applyFont="1" applyFill="1" applyBorder="1" applyAlignment="1">
      <alignment horizontal="center" wrapText="1"/>
      <protection/>
    </xf>
    <xf numFmtId="180" fontId="8" fillId="0" borderId="26" xfId="449" applyNumberFormat="1" applyFont="1" applyFill="1" applyBorder="1" applyAlignment="1">
      <alignment horizontal="center" wrapText="1"/>
      <protection/>
    </xf>
    <xf numFmtId="3" fontId="8" fillId="0" borderId="35" xfId="522" applyNumberFormat="1" applyFont="1" applyFill="1" applyBorder="1" applyAlignment="1">
      <alignment horizontal="center"/>
      <protection/>
    </xf>
    <xf numFmtId="3" fontId="8" fillId="0" borderId="3" xfId="522" applyNumberFormat="1" applyFont="1" applyFill="1" applyBorder="1" applyAlignment="1">
      <alignment horizontal="center"/>
      <protection/>
    </xf>
    <xf numFmtId="3" fontId="8" fillId="0" borderId="3" xfId="522" applyNumberFormat="1" applyFont="1" applyFill="1" applyBorder="1" applyAlignment="1">
      <alignment horizontal="center" wrapText="1"/>
      <protection/>
    </xf>
    <xf numFmtId="0" fontId="53" fillId="0" borderId="37" xfId="522" applyFont="1" applyFill="1" applyBorder="1" applyAlignment="1">
      <alignment horizontal="center" vertical="center" wrapText="1"/>
      <protection/>
    </xf>
    <xf numFmtId="3" fontId="51" fillId="0" borderId="3" xfId="0" applyNumberFormat="1" applyFont="1" applyFill="1" applyBorder="1" applyAlignment="1">
      <alignment horizontal="center"/>
    </xf>
    <xf numFmtId="3" fontId="8" fillId="0" borderId="3" xfId="522" applyNumberFormat="1" applyFont="1" applyFill="1" applyBorder="1" applyAlignment="1">
      <alignment horizontal="center" vertical="center" wrapText="1"/>
      <protection/>
    </xf>
    <xf numFmtId="3" fontId="42" fillId="0" borderId="35" xfId="522" applyNumberFormat="1" applyFont="1" applyFill="1" applyBorder="1" applyAlignment="1">
      <alignment horizontal="center" vertical="center" wrapText="1"/>
      <protection/>
    </xf>
    <xf numFmtId="3" fontId="51" fillId="0" borderId="27" xfId="0" applyNumberFormat="1" applyFont="1" applyBorder="1" applyAlignment="1">
      <alignment horizontal="center" vertical="center"/>
    </xf>
    <xf numFmtId="3" fontId="42" fillId="0" borderId="26" xfId="522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 wrapText="1"/>
    </xf>
    <xf numFmtId="0" fontId="51" fillId="51" borderId="3" xfId="0" applyFont="1" applyFill="1" applyBorder="1" applyAlignment="1">
      <alignment horizontal="center" vertical="center"/>
    </xf>
    <xf numFmtId="0" fontId="9" fillId="0" borderId="3" xfId="501" applyFont="1" applyBorder="1" applyAlignment="1">
      <alignment wrapText="1"/>
      <protection/>
    </xf>
    <xf numFmtId="0" fontId="9" fillId="0" borderId="0" xfId="501" applyFont="1" applyAlignment="1">
      <alignment wrapText="1"/>
      <protection/>
    </xf>
    <xf numFmtId="2" fontId="9" fillId="0" borderId="0" xfId="501" applyNumberFormat="1" applyFont="1" applyAlignment="1">
      <alignment wrapText="1"/>
      <protection/>
    </xf>
    <xf numFmtId="3" fontId="8" fillId="51" borderId="3" xfId="522" applyNumberFormat="1" applyFont="1" applyFill="1" applyBorder="1" applyAlignment="1">
      <alignment horizontal="center" wrapText="1"/>
      <protection/>
    </xf>
    <xf numFmtId="3" fontId="42" fillId="51" borderId="3" xfId="522" applyNumberFormat="1" applyFont="1" applyFill="1" applyBorder="1" applyAlignment="1">
      <alignment horizontal="center" vertical="center"/>
      <protection/>
    </xf>
    <xf numFmtId="3" fontId="42" fillId="51" borderId="3" xfId="522" applyNumberFormat="1" applyFont="1" applyFill="1" applyBorder="1" applyAlignment="1">
      <alignment horizontal="center"/>
      <protection/>
    </xf>
    <xf numFmtId="0" fontId="2" fillId="0" borderId="0" xfId="501" applyFont="1" applyAlignment="1">
      <alignment horizontal="center"/>
      <protection/>
    </xf>
    <xf numFmtId="0" fontId="9" fillId="0" borderId="3" xfId="501" applyFont="1" applyBorder="1" applyAlignment="1">
      <alignment horizontal="center" vertical="center" wrapText="1"/>
      <protection/>
    </xf>
    <xf numFmtId="3" fontId="42" fillId="0" borderId="3" xfId="522" applyNumberFormat="1" applyFont="1" applyFill="1" applyBorder="1" applyAlignment="1">
      <alignment horizontal="center"/>
      <protection/>
    </xf>
    <xf numFmtId="3" fontId="9" fillId="0" borderId="3" xfId="0" applyNumberFormat="1" applyFont="1" applyBorder="1" applyAlignment="1">
      <alignment horizontal="center"/>
    </xf>
    <xf numFmtId="3" fontId="42" fillId="0" borderId="3" xfId="522" applyNumberFormat="1" applyFont="1" applyFill="1" applyBorder="1" applyAlignment="1">
      <alignment horizontal="center" wrapText="1"/>
      <protection/>
    </xf>
    <xf numFmtId="180" fontId="8" fillId="0" borderId="3" xfId="449" applyNumberFormat="1" applyFont="1" applyFill="1" applyBorder="1" applyAlignment="1">
      <alignment horizontal="center" wrapText="1"/>
      <protection/>
    </xf>
    <xf numFmtId="0" fontId="9" fillId="0" borderId="3" xfId="0" applyFont="1" applyBorder="1" applyAlignment="1">
      <alignment horizontal="center"/>
    </xf>
    <xf numFmtId="3" fontId="2" fillId="0" borderId="0" xfId="501" applyNumberFormat="1" applyFont="1">
      <alignment/>
      <protection/>
    </xf>
    <xf numFmtId="3" fontId="9" fillId="0" borderId="0" xfId="501" applyNumberFormat="1" applyFont="1">
      <alignment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vertical="center" wrapText="1"/>
      <protection/>
    </xf>
    <xf numFmtId="0" fontId="9" fillId="51" borderId="3" xfId="501" applyFont="1" applyFill="1" applyBorder="1" applyAlignment="1">
      <alignment horizontal="left" vertical="center" wrapText="1"/>
      <protection/>
    </xf>
    <xf numFmtId="3" fontId="9" fillId="51" borderId="3" xfId="501" applyNumberFormat="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vertical="center" wrapText="1"/>
      <protection/>
    </xf>
    <xf numFmtId="3" fontId="2" fillId="0" borderId="3" xfId="501" applyNumberFormat="1" applyFont="1" applyBorder="1" applyAlignment="1">
      <alignment horizontal="center" vertical="center" wrapText="1"/>
      <protection/>
    </xf>
    <xf numFmtId="0" fontId="51" fillId="0" borderId="3" xfId="501" applyFont="1" applyBorder="1" applyAlignment="1">
      <alignment horizontal="center" vertical="center"/>
      <protection/>
    </xf>
    <xf numFmtId="3" fontId="51" fillId="0" borderId="3" xfId="501" applyNumberFormat="1" applyFont="1" applyBorder="1" applyAlignment="1">
      <alignment horizontal="center"/>
      <protection/>
    </xf>
    <xf numFmtId="3" fontId="61" fillId="51" borderId="3" xfId="449" applyNumberFormat="1" applyFont="1" applyFill="1" applyBorder="1" applyAlignment="1">
      <alignment horizontal="center" vertical="center" wrapText="1"/>
      <protection/>
    </xf>
    <xf numFmtId="181" fontId="61" fillId="0" borderId="3" xfId="522" applyNumberFormat="1" applyFont="1" applyFill="1" applyBorder="1" applyAlignment="1">
      <alignment horizontal="center" vertical="center" wrapText="1"/>
      <protection/>
    </xf>
    <xf numFmtId="3" fontId="62" fillId="0" borderId="3" xfId="522" applyNumberFormat="1" applyFont="1" applyFill="1" applyBorder="1" applyAlignment="1">
      <alignment horizontal="center" vertical="center"/>
      <protection/>
    </xf>
    <xf numFmtId="3" fontId="62" fillId="0" borderId="34" xfId="522" applyNumberFormat="1" applyFont="1" applyFill="1" applyBorder="1" applyAlignment="1">
      <alignment horizontal="center" vertical="center" wrapText="1"/>
      <protection/>
    </xf>
    <xf numFmtId="0" fontId="62" fillId="0" borderId="3" xfId="522" applyFont="1" applyFill="1" applyBorder="1" applyAlignment="1">
      <alignment horizontal="center" vertical="center"/>
      <protection/>
    </xf>
    <xf numFmtId="3" fontId="62" fillId="0" borderId="3" xfId="522" applyNumberFormat="1" applyFont="1" applyFill="1" applyBorder="1" applyAlignment="1">
      <alignment horizontal="center" vertical="center" wrapText="1"/>
      <protection/>
    </xf>
    <xf numFmtId="3" fontId="62" fillId="0" borderId="27" xfId="522" applyNumberFormat="1" applyFont="1" applyFill="1" applyBorder="1" applyAlignment="1">
      <alignment horizontal="center" vertical="center" wrapText="1"/>
      <protection/>
    </xf>
    <xf numFmtId="181" fontId="61" fillId="0" borderId="27" xfId="522" applyNumberFormat="1" applyFont="1" applyFill="1" applyBorder="1" applyAlignment="1">
      <alignment horizontal="center" vertical="center" wrapText="1"/>
      <protection/>
    </xf>
    <xf numFmtId="3" fontId="62" fillId="0" borderId="38" xfId="522" applyNumberFormat="1" applyFont="1" applyFill="1" applyBorder="1" applyAlignment="1">
      <alignment horizontal="center" vertical="center" wrapText="1"/>
      <protection/>
    </xf>
    <xf numFmtId="0" fontId="9" fillId="0" borderId="0" xfId="501" applyFont="1" applyAlignment="1">
      <alignment horizontal="center" vertical="center"/>
      <protection/>
    </xf>
    <xf numFmtId="0" fontId="2" fillId="0" borderId="22" xfId="501" applyFont="1" applyBorder="1" applyAlignment="1">
      <alignment horizontal="center" vertical="center"/>
      <protection/>
    </xf>
    <xf numFmtId="0" fontId="9" fillId="0" borderId="3" xfId="0" applyFont="1" applyBorder="1" applyAlignment="1">
      <alignment horizontal="center" vertical="center"/>
    </xf>
    <xf numFmtId="0" fontId="45" fillId="0" borderId="0" xfId="522" applyFont="1" applyFill="1" applyAlignment="1">
      <alignment horizontal="center"/>
      <protection/>
    </xf>
    <xf numFmtId="0" fontId="46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56" fillId="0" borderId="0" xfId="501" applyFont="1" applyAlignment="1">
      <alignment horizontal="center" vertical="center" wrapText="1"/>
      <protection/>
    </xf>
    <xf numFmtId="0" fontId="9" fillId="0" borderId="29" xfId="501" applyFont="1" applyBorder="1" applyAlignment="1">
      <alignment horizontal="center" vertical="center"/>
      <protection/>
    </xf>
    <xf numFmtId="0" fontId="9" fillId="0" borderId="22" xfId="501" applyFont="1" applyBorder="1" applyAlignment="1">
      <alignment horizontal="center" vertical="center"/>
      <protection/>
    </xf>
    <xf numFmtId="2" fontId="9" fillId="0" borderId="30" xfId="501" applyNumberFormat="1" applyFont="1" applyBorder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0" xfId="50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0" xfId="501" applyNumberFormat="1" applyFont="1" applyBorder="1" applyAlignment="1">
      <alignment horizontal="center" vertical="center" wrapText="1"/>
      <protection/>
    </xf>
    <xf numFmtId="0" fontId="9" fillId="0" borderId="31" xfId="501" applyNumberFormat="1" applyFont="1" applyBorder="1" applyAlignment="1">
      <alignment horizontal="center" vertical="center" wrapText="1"/>
      <protection/>
    </xf>
    <xf numFmtId="0" fontId="9" fillId="0" borderId="26" xfId="501" applyFont="1" applyBorder="1" applyAlignment="1">
      <alignment horizontal="center" vertical="center" wrapText="1"/>
      <protection/>
    </xf>
    <xf numFmtId="0" fontId="60" fillId="0" borderId="0" xfId="501" applyFont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58" fillId="0" borderId="3" xfId="501" applyFont="1" applyBorder="1" applyAlignment="1">
      <alignment horizontal="center" vertical="center" wrapText="1"/>
      <protection/>
    </xf>
    <xf numFmtId="0" fontId="57" fillId="0" borderId="0" xfId="501" applyFont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55" fillId="0" borderId="0" xfId="522" applyFont="1" applyFill="1" applyBorder="1" applyAlignment="1">
      <alignment horizontal="center" vertical="center" wrapText="1"/>
      <protection/>
    </xf>
    <xf numFmtId="0" fontId="45" fillId="0" borderId="0" xfId="522" applyFont="1" applyFill="1" applyAlignment="1">
      <alignment horizontal="center" wrapText="1"/>
      <protection/>
    </xf>
    <xf numFmtId="0" fontId="44" fillId="0" borderId="29" xfId="522" applyFont="1" applyFill="1" applyBorder="1" applyAlignment="1">
      <alignment horizontal="center"/>
      <protection/>
    </xf>
    <xf numFmtId="0" fontId="44" fillId="0" borderId="22" xfId="522" applyFont="1" applyFill="1" applyBorder="1" applyAlignment="1">
      <alignment horizontal="center"/>
      <protection/>
    </xf>
    <xf numFmtId="2" fontId="49" fillId="0" borderId="30" xfId="522" applyNumberFormat="1" applyFont="1" applyFill="1" applyBorder="1" applyAlignment="1">
      <alignment horizontal="center" vertical="center" wrapText="1"/>
      <protection/>
    </xf>
    <xf numFmtId="2" fontId="49" fillId="0" borderId="3" xfId="522" applyNumberFormat="1" applyFont="1" applyFill="1" applyBorder="1" applyAlignment="1">
      <alignment horizontal="center" vertical="center" wrapText="1"/>
      <protection/>
    </xf>
    <xf numFmtId="0" fontId="49" fillId="0" borderId="30" xfId="522" applyFont="1" applyFill="1" applyBorder="1" applyAlignment="1">
      <alignment horizontal="center" vertical="center" wrapText="1"/>
      <protection/>
    </xf>
    <xf numFmtId="0" fontId="49" fillId="0" borderId="3" xfId="522" applyFont="1" applyFill="1" applyBorder="1" applyAlignment="1">
      <alignment horizontal="center" vertical="center" wrapText="1"/>
      <protection/>
    </xf>
    <xf numFmtId="14" fontId="3" fillId="0" borderId="31" xfId="449" applyNumberFormat="1" applyFont="1" applyBorder="1" applyAlignment="1">
      <alignment horizontal="center" vertical="center" wrapText="1"/>
      <protection/>
    </xf>
    <xf numFmtId="14" fontId="3" fillId="0" borderId="26" xfId="449" applyNumberFormat="1" applyFont="1" applyBorder="1" applyAlignment="1">
      <alignment horizontal="center" vertical="center" wrapText="1"/>
      <protection/>
    </xf>
    <xf numFmtId="0" fontId="49" fillId="0" borderId="31" xfId="522" applyFont="1" applyFill="1" applyBorder="1" applyAlignment="1">
      <alignment horizontal="center" vertical="center" wrapText="1"/>
      <protection/>
    </xf>
    <xf numFmtId="0" fontId="49" fillId="0" borderId="26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view="pageBreakPreview" zoomScaleNormal="75" zoomScaleSheetLayoutView="100" zoomScalePageLayoutView="0" workbookViewId="0" topLeftCell="A19">
      <selection activeCell="C6" activeCellId="1" sqref="A6:A24 C6:C24"/>
    </sheetView>
  </sheetViews>
  <sheetFormatPr defaultColWidth="8.8515625" defaultRowHeight="15"/>
  <cols>
    <col min="1" max="1" width="37.140625" style="5" customWidth="1"/>
    <col min="2" max="2" width="12.140625" style="5" customWidth="1"/>
    <col min="3" max="3" width="11.421875" style="5" customWidth="1"/>
    <col min="4" max="4" width="13.00390625" style="5" customWidth="1"/>
    <col min="5" max="5" width="14.421875" style="5" customWidth="1"/>
    <col min="6" max="6" width="14.57421875" style="5" customWidth="1"/>
    <col min="7" max="7" width="12.421875" style="5" customWidth="1"/>
    <col min="8" max="16384" width="8.8515625" style="5" customWidth="1"/>
  </cols>
  <sheetData>
    <row r="1" spans="1:7" s="1" customFormat="1" ht="20.25" customHeight="1">
      <c r="A1" s="147" t="s">
        <v>50</v>
      </c>
      <c r="B1" s="147"/>
      <c r="C1" s="147"/>
      <c r="D1" s="147"/>
      <c r="E1" s="147"/>
      <c r="F1" s="147"/>
      <c r="G1" s="147"/>
    </row>
    <row r="2" spans="1:7" s="1" customFormat="1" ht="19.5" customHeight="1">
      <c r="A2" s="148" t="s">
        <v>7</v>
      </c>
      <c r="B2" s="148"/>
      <c r="C2" s="148"/>
      <c r="D2" s="148"/>
      <c r="E2" s="148"/>
      <c r="F2" s="148"/>
      <c r="G2" s="148"/>
    </row>
    <row r="3" spans="1:7" s="3" customFormat="1" ht="30.75" customHeight="1" thickBot="1">
      <c r="A3" s="2"/>
      <c r="B3" s="2"/>
      <c r="C3" s="2"/>
      <c r="D3" s="2"/>
      <c r="E3" s="2"/>
      <c r="F3" s="2"/>
      <c r="G3" s="2"/>
    </row>
    <row r="4" spans="1:7" s="3" customFormat="1" ht="68.25" customHeight="1">
      <c r="A4" s="63"/>
      <c r="B4" s="75" t="s">
        <v>263</v>
      </c>
      <c r="C4" s="75" t="s">
        <v>264</v>
      </c>
      <c r="D4" s="64" t="s">
        <v>29</v>
      </c>
      <c r="E4" s="75" t="s">
        <v>265</v>
      </c>
      <c r="F4" s="75" t="s">
        <v>266</v>
      </c>
      <c r="G4" s="65" t="s">
        <v>29</v>
      </c>
    </row>
    <row r="5" spans="1:7" s="8" customFormat="1" ht="34.5" customHeight="1">
      <c r="A5" s="14" t="s">
        <v>30</v>
      </c>
      <c r="B5" s="117">
        <f>SUM(B6:B24)</f>
        <v>38647</v>
      </c>
      <c r="C5" s="117">
        <f>SUM(C6:C24)</f>
        <v>41210</v>
      </c>
      <c r="D5" s="77">
        <f>ROUND(C5/B5*100,1)</f>
        <v>106.6</v>
      </c>
      <c r="E5" s="78">
        <f>SUM(E6:E24)</f>
        <v>2023</v>
      </c>
      <c r="F5" s="78">
        <f>SUM(F6:F24)</f>
        <v>3033</v>
      </c>
      <c r="G5" s="79">
        <f>ROUND(F5/E5*100,1)</f>
        <v>149.9</v>
      </c>
    </row>
    <row r="6" spans="1:8" ht="60" customHeight="1">
      <c r="A6" s="15" t="s">
        <v>9</v>
      </c>
      <c r="B6" s="76">
        <v>8559</v>
      </c>
      <c r="C6" s="76">
        <v>8606</v>
      </c>
      <c r="D6" s="77">
        <f aca="true" t="shared" si="0" ref="D6:D24">ROUND(C6/B6*100,1)</f>
        <v>100.5</v>
      </c>
      <c r="E6" s="76">
        <v>89</v>
      </c>
      <c r="F6" s="76">
        <v>119</v>
      </c>
      <c r="G6" s="79">
        <f aca="true" t="shared" si="1" ref="G6:G24">ROUND(F6/E6*100,1)</f>
        <v>133.7</v>
      </c>
      <c r="H6" s="9"/>
    </row>
    <row r="7" spans="1:8" ht="44.25" customHeight="1">
      <c r="A7" s="15" t="s">
        <v>10</v>
      </c>
      <c r="B7" s="76">
        <v>557</v>
      </c>
      <c r="C7" s="76">
        <v>582</v>
      </c>
      <c r="D7" s="77">
        <f t="shared" si="0"/>
        <v>104.5</v>
      </c>
      <c r="E7" s="76">
        <v>33</v>
      </c>
      <c r="F7" s="76">
        <v>63</v>
      </c>
      <c r="G7" s="79">
        <f t="shared" si="1"/>
        <v>190.9</v>
      </c>
      <c r="H7" s="9"/>
    </row>
    <row r="8" spans="1:8" s="12" customFormat="1" ht="27.75" customHeight="1">
      <c r="A8" s="15" t="s">
        <v>11</v>
      </c>
      <c r="B8" s="76">
        <v>7326</v>
      </c>
      <c r="C8" s="76">
        <v>6510</v>
      </c>
      <c r="D8" s="77">
        <f t="shared" si="0"/>
        <v>88.9</v>
      </c>
      <c r="E8" s="76">
        <v>500</v>
      </c>
      <c r="F8" s="76">
        <v>708</v>
      </c>
      <c r="G8" s="79">
        <f t="shared" si="1"/>
        <v>141.6</v>
      </c>
      <c r="H8" s="11"/>
    </row>
    <row r="9" spans="1:8" ht="43.5" customHeight="1">
      <c r="A9" s="15" t="s">
        <v>12</v>
      </c>
      <c r="B9" s="76">
        <v>1070</v>
      </c>
      <c r="C9" s="76">
        <v>1490</v>
      </c>
      <c r="D9" s="77">
        <f t="shared" si="0"/>
        <v>139.3</v>
      </c>
      <c r="E9" s="76">
        <v>68</v>
      </c>
      <c r="F9" s="76">
        <v>136</v>
      </c>
      <c r="G9" s="79">
        <f t="shared" si="1"/>
        <v>200</v>
      </c>
      <c r="H9" s="9"/>
    </row>
    <row r="10" spans="1:8" ht="42" customHeight="1">
      <c r="A10" s="15" t="s">
        <v>13</v>
      </c>
      <c r="B10" s="76">
        <v>756</v>
      </c>
      <c r="C10" s="76">
        <v>975</v>
      </c>
      <c r="D10" s="77">
        <f t="shared" si="0"/>
        <v>129</v>
      </c>
      <c r="E10" s="76">
        <v>42</v>
      </c>
      <c r="F10" s="76">
        <v>77</v>
      </c>
      <c r="G10" s="79">
        <f t="shared" si="1"/>
        <v>183.3</v>
      </c>
      <c r="H10" s="9"/>
    </row>
    <row r="11" spans="1:8" ht="26.25" customHeight="1">
      <c r="A11" s="15" t="s">
        <v>14</v>
      </c>
      <c r="B11" s="76">
        <v>927</v>
      </c>
      <c r="C11" s="76">
        <v>1182</v>
      </c>
      <c r="D11" s="77">
        <f t="shared" si="0"/>
        <v>127.5</v>
      </c>
      <c r="E11" s="76">
        <v>59</v>
      </c>
      <c r="F11" s="76">
        <v>69</v>
      </c>
      <c r="G11" s="79">
        <f t="shared" si="1"/>
        <v>116.9</v>
      </c>
      <c r="H11" s="9"/>
    </row>
    <row r="12" spans="1:8" ht="57" customHeight="1">
      <c r="A12" s="15" t="s">
        <v>15</v>
      </c>
      <c r="B12" s="76">
        <v>4789</v>
      </c>
      <c r="C12" s="76">
        <v>5799</v>
      </c>
      <c r="D12" s="77">
        <f t="shared" si="0"/>
        <v>121.1</v>
      </c>
      <c r="E12" s="76">
        <v>332</v>
      </c>
      <c r="F12" s="76">
        <v>399</v>
      </c>
      <c r="G12" s="79">
        <f t="shared" si="1"/>
        <v>120.2</v>
      </c>
      <c r="H12" s="9"/>
    </row>
    <row r="13" spans="1:8" ht="42" customHeight="1">
      <c r="A13" s="15" t="s">
        <v>16</v>
      </c>
      <c r="B13" s="85">
        <v>1815</v>
      </c>
      <c r="C13" s="76">
        <v>1958</v>
      </c>
      <c r="D13" s="77">
        <f t="shared" si="0"/>
        <v>107.9</v>
      </c>
      <c r="E13" s="76">
        <v>135</v>
      </c>
      <c r="F13" s="76">
        <v>194</v>
      </c>
      <c r="G13" s="79">
        <f t="shared" si="1"/>
        <v>143.7</v>
      </c>
      <c r="H13" s="11"/>
    </row>
    <row r="14" spans="1:8" ht="41.25" customHeight="1">
      <c r="A14" s="15" t="s">
        <v>17</v>
      </c>
      <c r="B14" s="76">
        <v>1980</v>
      </c>
      <c r="C14" s="76">
        <v>2455</v>
      </c>
      <c r="D14" s="77">
        <f t="shared" si="0"/>
        <v>124</v>
      </c>
      <c r="E14" s="76">
        <v>48</v>
      </c>
      <c r="F14" s="76">
        <v>84</v>
      </c>
      <c r="G14" s="79">
        <f t="shared" si="1"/>
        <v>175</v>
      </c>
      <c r="H14" s="9"/>
    </row>
    <row r="15" spans="1:8" ht="24" customHeight="1">
      <c r="A15" s="15" t="s">
        <v>18</v>
      </c>
      <c r="B15" s="76">
        <v>246</v>
      </c>
      <c r="C15" s="76">
        <v>217</v>
      </c>
      <c r="D15" s="77">
        <f t="shared" si="0"/>
        <v>88.2</v>
      </c>
      <c r="E15" s="76">
        <v>16</v>
      </c>
      <c r="F15" s="76">
        <v>26</v>
      </c>
      <c r="G15" s="79">
        <f t="shared" si="1"/>
        <v>162.5</v>
      </c>
      <c r="H15" s="9"/>
    </row>
    <row r="16" spans="1:8" ht="24" customHeight="1">
      <c r="A16" s="15" t="s">
        <v>19</v>
      </c>
      <c r="B16" s="76">
        <v>308</v>
      </c>
      <c r="C16" s="76">
        <v>434</v>
      </c>
      <c r="D16" s="77">
        <f t="shared" si="0"/>
        <v>140.9</v>
      </c>
      <c r="E16" s="76">
        <v>13</v>
      </c>
      <c r="F16" s="76">
        <v>25</v>
      </c>
      <c r="G16" s="79">
        <f t="shared" si="1"/>
        <v>192.3</v>
      </c>
      <c r="H16" s="9"/>
    </row>
    <row r="17" spans="1:8" ht="24" customHeight="1">
      <c r="A17" s="15" t="s">
        <v>20</v>
      </c>
      <c r="B17" s="76">
        <v>370</v>
      </c>
      <c r="C17" s="76">
        <v>442</v>
      </c>
      <c r="D17" s="77">
        <f t="shared" si="0"/>
        <v>119.5</v>
      </c>
      <c r="E17" s="76">
        <v>50</v>
      </c>
      <c r="F17" s="76">
        <v>70</v>
      </c>
      <c r="G17" s="79">
        <f t="shared" si="1"/>
        <v>140</v>
      </c>
      <c r="H17" s="9"/>
    </row>
    <row r="18" spans="1:8" ht="41.25" customHeight="1">
      <c r="A18" s="15" t="s">
        <v>21</v>
      </c>
      <c r="B18" s="76">
        <v>555</v>
      </c>
      <c r="C18" s="76">
        <v>558</v>
      </c>
      <c r="D18" s="77">
        <f t="shared" si="0"/>
        <v>100.5</v>
      </c>
      <c r="E18" s="76">
        <v>34</v>
      </c>
      <c r="F18" s="76">
        <v>46</v>
      </c>
      <c r="G18" s="79">
        <f t="shared" si="1"/>
        <v>135.3</v>
      </c>
      <c r="H18" s="9"/>
    </row>
    <row r="19" spans="1:8" ht="41.25" customHeight="1">
      <c r="A19" s="15" t="s">
        <v>22</v>
      </c>
      <c r="B19" s="76">
        <v>1096</v>
      </c>
      <c r="C19" s="76">
        <v>960</v>
      </c>
      <c r="D19" s="77">
        <f t="shared" si="0"/>
        <v>87.6</v>
      </c>
      <c r="E19" s="76">
        <v>66</v>
      </c>
      <c r="F19" s="76">
        <v>117</v>
      </c>
      <c r="G19" s="79">
        <f t="shared" si="1"/>
        <v>177.3</v>
      </c>
      <c r="H19" s="9"/>
    </row>
    <row r="20" spans="1:8" ht="42.75" customHeight="1">
      <c r="A20" s="15" t="s">
        <v>23</v>
      </c>
      <c r="B20" s="76">
        <v>1846</v>
      </c>
      <c r="C20" s="76">
        <v>1555</v>
      </c>
      <c r="D20" s="77">
        <f t="shared" si="0"/>
        <v>84.2</v>
      </c>
      <c r="E20" s="76">
        <v>81</v>
      </c>
      <c r="F20" s="76">
        <v>147</v>
      </c>
      <c r="G20" s="79">
        <f t="shared" si="1"/>
        <v>181.5</v>
      </c>
      <c r="H20" s="11"/>
    </row>
    <row r="21" spans="1:8" ht="24" customHeight="1">
      <c r="A21" s="15" t="s">
        <v>24</v>
      </c>
      <c r="B21" s="76">
        <v>3678</v>
      </c>
      <c r="C21" s="76">
        <v>4028</v>
      </c>
      <c r="D21" s="77">
        <f t="shared" si="0"/>
        <v>109.5</v>
      </c>
      <c r="E21" s="76">
        <v>248</v>
      </c>
      <c r="F21" s="76">
        <v>339</v>
      </c>
      <c r="G21" s="79">
        <f t="shared" si="1"/>
        <v>136.7</v>
      </c>
      <c r="H21" s="9"/>
    </row>
    <row r="22" spans="1:8" ht="42.75" customHeight="1">
      <c r="A22" s="15" t="s">
        <v>25</v>
      </c>
      <c r="B22" s="76">
        <v>2320</v>
      </c>
      <c r="C22" s="76">
        <v>2903</v>
      </c>
      <c r="D22" s="77">
        <f t="shared" si="0"/>
        <v>125.1</v>
      </c>
      <c r="E22" s="76">
        <v>165</v>
      </c>
      <c r="F22" s="76">
        <v>341</v>
      </c>
      <c r="G22" s="79">
        <f t="shared" si="1"/>
        <v>206.7</v>
      </c>
      <c r="H22" s="11"/>
    </row>
    <row r="23" spans="1:8" ht="36.75" customHeight="1">
      <c r="A23" s="15" t="s">
        <v>26</v>
      </c>
      <c r="B23" s="76">
        <v>256</v>
      </c>
      <c r="C23" s="76">
        <v>338</v>
      </c>
      <c r="D23" s="77">
        <f t="shared" si="0"/>
        <v>132</v>
      </c>
      <c r="E23" s="76">
        <v>33</v>
      </c>
      <c r="F23" s="76">
        <v>54</v>
      </c>
      <c r="G23" s="77">
        <f t="shared" si="1"/>
        <v>163.6</v>
      </c>
      <c r="H23" s="9"/>
    </row>
    <row r="24" spans="1:8" ht="27.75" customHeight="1" thickBot="1">
      <c r="A24" s="16" t="s">
        <v>27</v>
      </c>
      <c r="B24" s="76">
        <v>193</v>
      </c>
      <c r="C24" s="76">
        <v>218</v>
      </c>
      <c r="D24" s="77">
        <f t="shared" si="0"/>
        <v>113</v>
      </c>
      <c r="E24" s="76">
        <v>11</v>
      </c>
      <c r="F24" s="76">
        <v>19</v>
      </c>
      <c r="G24" s="77">
        <f t="shared" si="1"/>
        <v>172.7</v>
      </c>
      <c r="H24" s="9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20"/>
  <sheetViews>
    <sheetView view="pageBreakPreview" zoomScale="70" zoomScaleNormal="75" zoomScaleSheetLayoutView="70" zoomScalePageLayoutView="0" workbookViewId="0" topLeftCell="A1">
      <selection activeCell="F6" sqref="F6:F14"/>
    </sheetView>
  </sheetViews>
  <sheetFormatPr defaultColWidth="8.8515625" defaultRowHeight="15"/>
  <cols>
    <col min="1" max="1" width="50.140625" style="96" customWidth="1"/>
    <col min="2" max="2" width="16.421875" style="5" customWidth="1"/>
    <col min="3" max="3" width="16.00390625" style="5" customWidth="1"/>
    <col min="4" max="4" width="14.00390625" style="5" customWidth="1"/>
    <col min="5" max="5" width="16.140625" style="5" customWidth="1"/>
    <col min="6" max="6" width="16.281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49" t="s">
        <v>50</v>
      </c>
      <c r="B1" s="149"/>
      <c r="C1" s="149"/>
      <c r="D1" s="149"/>
      <c r="E1" s="149"/>
      <c r="F1" s="149"/>
      <c r="G1" s="149"/>
    </row>
    <row r="2" spans="1:7" s="1" customFormat="1" ht="19.5" customHeight="1">
      <c r="A2" s="150" t="s">
        <v>31</v>
      </c>
      <c r="B2" s="150"/>
      <c r="C2" s="150"/>
      <c r="D2" s="150"/>
      <c r="E2" s="150"/>
      <c r="F2" s="150"/>
      <c r="G2" s="150"/>
    </row>
    <row r="3" spans="1:6" s="3" customFormat="1" ht="20.25" customHeight="1" thickBot="1">
      <c r="A3" s="93"/>
      <c r="B3" s="2"/>
      <c r="C3" s="2"/>
      <c r="D3" s="2"/>
      <c r="E3" s="2"/>
      <c r="F3" s="2"/>
    </row>
    <row r="4" spans="1:7" s="3" customFormat="1" ht="60.75" customHeight="1">
      <c r="A4" s="94"/>
      <c r="B4" s="75" t="s">
        <v>267</v>
      </c>
      <c r="C4" s="75" t="s">
        <v>268</v>
      </c>
      <c r="D4" s="82" t="s">
        <v>29</v>
      </c>
      <c r="E4" s="75" t="s">
        <v>265</v>
      </c>
      <c r="F4" s="75" t="s">
        <v>266</v>
      </c>
      <c r="G4" s="49" t="s">
        <v>29</v>
      </c>
    </row>
    <row r="5" spans="1:9" s="4" customFormat="1" ht="34.5" customHeight="1">
      <c r="A5" s="17" t="s">
        <v>30</v>
      </c>
      <c r="B5" s="116">
        <f>SUM(B6:B14)</f>
        <v>38647</v>
      </c>
      <c r="C5" s="18">
        <f>SUM(C6:C14)</f>
        <v>41210</v>
      </c>
      <c r="D5" s="32">
        <f>ROUND(C5/B5*100,1)</f>
        <v>106.6</v>
      </c>
      <c r="E5" s="18">
        <f>SUM(E6:E14)</f>
        <v>2023</v>
      </c>
      <c r="F5" s="18">
        <f>SUM(F6:F14)</f>
        <v>3033</v>
      </c>
      <c r="G5" s="50">
        <f>ROUND(F5/E5*100,1)</f>
        <v>149.9</v>
      </c>
      <c r="I5" s="19"/>
    </row>
    <row r="6" spans="1:13" ht="57.75" customHeight="1">
      <c r="A6" s="51" t="s">
        <v>32</v>
      </c>
      <c r="B6" s="20">
        <v>2135</v>
      </c>
      <c r="C6" s="97">
        <v>2144</v>
      </c>
      <c r="D6" s="32">
        <f aca="true" t="shared" si="0" ref="D6:D14">ROUND(C6/B6*100,1)</f>
        <v>100.4</v>
      </c>
      <c r="E6" s="21">
        <v>117</v>
      </c>
      <c r="F6" s="97">
        <v>225</v>
      </c>
      <c r="G6" s="50">
        <f aca="true" t="shared" si="1" ref="G6:G13">ROUND(F6/E6*100,1)</f>
        <v>192.3</v>
      </c>
      <c r="I6" s="19"/>
      <c r="J6" s="22"/>
      <c r="M6" s="22"/>
    </row>
    <row r="7" spans="1:13" ht="35.25" customHeight="1">
      <c r="A7" s="51" t="s">
        <v>3</v>
      </c>
      <c r="B7" s="20">
        <v>3338</v>
      </c>
      <c r="C7" s="97">
        <v>3366</v>
      </c>
      <c r="D7" s="32">
        <f t="shared" si="0"/>
        <v>100.8</v>
      </c>
      <c r="E7" s="20">
        <v>225</v>
      </c>
      <c r="F7" s="97">
        <v>374</v>
      </c>
      <c r="G7" s="50">
        <f t="shared" si="1"/>
        <v>166.2</v>
      </c>
      <c r="I7" s="19"/>
      <c r="J7" s="22"/>
      <c r="M7" s="22"/>
    </row>
    <row r="8" spans="1:13" s="12" customFormat="1" ht="25.5" customHeight="1" thickBot="1">
      <c r="A8" s="51" t="s">
        <v>2</v>
      </c>
      <c r="B8" s="20">
        <v>3753</v>
      </c>
      <c r="C8" s="74">
        <v>4350</v>
      </c>
      <c r="D8" s="32">
        <f t="shared" si="0"/>
        <v>115.9</v>
      </c>
      <c r="E8" s="86">
        <v>242</v>
      </c>
      <c r="F8" s="74">
        <v>351</v>
      </c>
      <c r="G8" s="50">
        <f t="shared" si="1"/>
        <v>145</v>
      </c>
      <c r="H8" s="5"/>
      <c r="I8" s="19"/>
      <c r="J8" s="22"/>
      <c r="K8" s="5"/>
      <c r="M8" s="22"/>
    </row>
    <row r="9" spans="1:13" ht="36.75" customHeight="1" thickBot="1">
      <c r="A9" s="51" t="s">
        <v>1</v>
      </c>
      <c r="B9" s="20">
        <v>1601</v>
      </c>
      <c r="C9" s="74">
        <v>1707</v>
      </c>
      <c r="D9" s="72">
        <f t="shared" si="0"/>
        <v>106.6</v>
      </c>
      <c r="E9" s="87">
        <v>65</v>
      </c>
      <c r="F9" s="74">
        <v>75</v>
      </c>
      <c r="G9" s="50">
        <f t="shared" si="1"/>
        <v>115.4</v>
      </c>
      <c r="I9" s="19"/>
      <c r="J9" s="22"/>
      <c r="M9" s="22"/>
    </row>
    <row r="10" spans="1:13" ht="35.25" customHeight="1">
      <c r="A10" s="51" t="s">
        <v>4</v>
      </c>
      <c r="B10" s="20">
        <v>6066</v>
      </c>
      <c r="C10" s="74">
        <v>7125</v>
      </c>
      <c r="D10" s="32">
        <f t="shared" si="0"/>
        <v>117.5</v>
      </c>
      <c r="E10" s="88">
        <v>286</v>
      </c>
      <c r="F10" s="74">
        <v>344</v>
      </c>
      <c r="G10" s="50">
        <f t="shared" si="1"/>
        <v>120.3</v>
      </c>
      <c r="I10" s="19"/>
      <c r="J10" s="22"/>
      <c r="M10" s="22"/>
    </row>
    <row r="11" spans="1:13" ht="59.25" customHeight="1">
      <c r="A11" s="51" t="s">
        <v>28</v>
      </c>
      <c r="B11" s="20">
        <v>693</v>
      </c>
      <c r="C11" s="74">
        <v>748</v>
      </c>
      <c r="D11" s="32">
        <f t="shared" si="0"/>
        <v>107.9</v>
      </c>
      <c r="E11" s="20">
        <v>42</v>
      </c>
      <c r="F11" s="74">
        <v>42</v>
      </c>
      <c r="G11" s="50">
        <f t="shared" si="1"/>
        <v>100</v>
      </c>
      <c r="I11" s="19"/>
      <c r="J11" s="22"/>
      <c r="M11" s="22"/>
    </row>
    <row r="12" spans="1:20" ht="38.25" customHeight="1">
      <c r="A12" s="51" t="s">
        <v>5</v>
      </c>
      <c r="B12" s="20">
        <v>5302</v>
      </c>
      <c r="C12" s="74">
        <v>5538</v>
      </c>
      <c r="D12" s="32">
        <f t="shared" si="0"/>
        <v>104.5</v>
      </c>
      <c r="E12" s="20">
        <v>420</v>
      </c>
      <c r="F12" s="74">
        <v>699</v>
      </c>
      <c r="G12" s="50">
        <f t="shared" si="1"/>
        <v>166.4</v>
      </c>
      <c r="I12" s="19"/>
      <c r="J12" s="22"/>
      <c r="M12" s="22"/>
      <c r="T12" s="7"/>
    </row>
    <row r="13" spans="1:20" ht="79.5" customHeight="1">
      <c r="A13" s="51" t="s">
        <v>6</v>
      </c>
      <c r="B13" s="20">
        <v>8485</v>
      </c>
      <c r="C13" s="74">
        <v>8633</v>
      </c>
      <c r="D13" s="32">
        <f t="shared" si="0"/>
        <v>101.7</v>
      </c>
      <c r="E13" s="20">
        <v>330</v>
      </c>
      <c r="F13" s="74">
        <v>505</v>
      </c>
      <c r="G13" s="50">
        <f t="shared" si="1"/>
        <v>153</v>
      </c>
      <c r="I13" s="19"/>
      <c r="J13" s="22"/>
      <c r="M13" s="22"/>
      <c r="T13" s="7"/>
    </row>
    <row r="14" spans="1:20" ht="43.5" customHeight="1" thickBot="1">
      <c r="A14" s="52" t="s">
        <v>33</v>
      </c>
      <c r="B14" s="53">
        <v>7274</v>
      </c>
      <c r="C14" s="74">
        <v>7599</v>
      </c>
      <c r="D14" s="54">
        <f t="shared" si="0"/>
        <v>104.5</v>
      </c>
      <c r="E14" s="53">
        <v>296</v>
      </c>
      <c r="F14" s="74">
        <v>418</v>
      </c>
      <c r="G14" s="55">
        <f>ROUND(F14/E14*100,1)</f>
        <v>141.2</v>
      </c>
      <c r="I14" s="19"/>
      <c r="J14" s="22"/>
      <c r="M14" s="22"/>
      <c r="T14" s="7"/>
    </row>
    <row r="15" spans="1:20" ht="18.75">
      <c r="A15" s="95"/>
      <c r="B15" s="6"/>
      <c r="C15" s="6"/>
      <c r="D15" s="6"/>
      <c r="E15" s="6"/>
      <c r="F15" s="6"/>
      <c r="T15" s="7"/>
    </row>
    <row r="16" spans="1:20" ht="18.75">
      <c r="A16" s="95"/>
      <c r="B16" s="6"/>
      <c r="C16" s="6"/>
      <c r="D16" s="6"/>
      <c r="E16" s="6"/>
      <c r="F16" s="6"/>
      <c r="T16" s="7"/>
    </row>
    <row r="17" ht="18.75">
      <c r="T17" s="7"/>
    </row>
    <row r="18" ht="18.75">
      <c r="T18" s="7"/>
    </row>
    <row r="19" ht="18.75">
      <c r="T19" s="7"/>
    </row>
    <row r="20" ht="18.75">
      <c r="T20" s="7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8"/>
  <sheetViews>
    <sheetView tabSelected="1" view="pageBreakPreview" zoomScaleSheetLayoutView="100" zoomScalePageLayoutView="0" workbookViewId="0" topLeftCell="A19">
      <selection activeCell="J25" sqref="J25"/>
    </sheetView>
  </sheetViews>
  <sheetFormatPr defaultColWidth="9.140625" defaultRowHeight="15"/>
  <cols>
    <col min="1" max="1" width="3.140625" style="144" customWidth="1"/>
    <col min="2" max="2" width="27.00390625" style="44" customWidth="1"/>
    <col min="3" max="3" width="10.00390625" style="37" customWidth="1"/>
    <col min="4" max="4" width="13.00390625" style="37" customWidth="1"/>
    <col min="5" max="6" width="12.421875" style="37" customWidth="1"/>
    <col min="7" max="7" width="14.7109375" style="37" customWidth="1"/>
    <col min="8" max="16384" width="9.140625" style="37" customWidth="1"/>
  </cols>
  <sheetData>
    <row r="1" spans="1:7" s="41" customFormat="1" ht="41.25" customHeight="1">
      <c r="A1" s="144"/>
      <c r="B1" s="151" t="s">
        <v>55</v>
      </c>
      <c r="C1" s="151"/>
      <c r="D1" s="151"/>
      <c r="E1" s="151"/>
      <c r="F1" s="151"/>
      <c r="G1" s="151"/>
    </row>
    <row r="2" spans="1:7" s="41" customFormat="1" ht="20.25">
      <c r="A2" s="144"/>
      <c r="B2" s="39"/>
      <c r="C2" s="151" t="s">
        <v>40</v>
      </c>
      <c r="D2" s="151"/>
      <c r="E2" s="151"/>
      <c r="F2" s="39"/>
      <c r="G2" s="39"/>
    </row>
    <row r="3" ht="10.5" customHeight="1" thickBot="1"/>
    <row r="4" spans="1:7" s="40" customFormat="1" ht="18.75" customHeight="1">
      <c r="A4" s="152"/>
      <c r="B4" s="154" t="s">
        <v>41</v>
      </c>
      <c r="C4" s="156" t="s">
        <v>42</v>
      </c>
      <c r="D4" s="156" t="s">
        <v>43</v>
      </c>
      <c r="E4" s="156" t="s">
        <v>44</v>
      </c>
      <c r="F4" s="158" t="s">
        <v>269</v>
      </c>
      <c r="G4" s="159"/>
    </row>
    <row r="5" spans="1:7" s="40" customFormat="1" ht="18.75" customHeight="1">
      <c r="A5" s="153"/>
      <c r="B5" s="155"/>
      <c r="C5" s="157"/>
      <c r="D5" s="157"/>
      <c r="E5" s="157"/>
      <c r="F5" s="157" t="s">
        <v>42</v>
      </c>
      <c r="G5" s="160" t="s">
        <v>43</v>
      </c>
    </row>
    <row r="6" spans="1:7" s="40" customFormat="1" ht="58.5" customHeight="1">
      <c r="A6" s="153"/>
      <c r="B6" s="155"/>
      <c r="C6" s="157"/>
      <c r="D6" s="157"/>
      <c r="E6" s="157"/>
      <c r="F6" s="157"/>
      <c r="G6" s="160"/>
    </row>
    <row r="7" spans="1:7" ht="13.5" customHeight="1">
      <c r="A7" s="145" t="s">
        <v>45</v>
      </c>
      <c r="B7" s="42" t="s">
        <v>0</v>
      </c>
      <c r="C7" s="38">
        <v>1</v>
      </c>
      <c r="D7" s="38">
        <v>3</v>
      </c>
      <c r="E7" s="38">
        <v>4</v>
      </c>
      <c r="F7" s="38">
        <v>5</v>
      </c>
      <c r="G7" s="67">
        <v>6</v>
      </c>
    </row>
    <row r="8" spans="1:7" ht="18.75" customHeight="1">
      <c r="A8" s="68">
        <v>1</v>
      </c>
      <c r="B8" s="110" t="s">
        <v>93</v>
      </c>
      <c r="C8" s="83">
        <v>2837</v>
      </c>
      <c r="D8" s="83">
        <v>2866</v>
      </c>
      <c r="E8" s="90">
        <f>C8-D8</f>
        <v>-29</v>
      </c>
      <c r="F8" s="83">
        <v>52</v>
      </c>
      <c r="G8" s="83">
        <v>724</v>
      </c>
    </row>
    <row r="9" spans="1:7" ht="31.5" customHeight="1">
      <c r="A9" s="68">
        <v>2</v>
      </c>
      <c r="B9" s="110" t="s">
        <v>108</v>
      </c>
      <c r="C9" s="83">
        <v>2409</v>
      </c>
      <c r="D9" s="83">
        <v>1832</v>
      </c>
      <c r="E9" s="90">
        <f aca="true" t="shared" si="0" ref="E9:E57">C9-D9</f>
        <v>577</v>
      </c>
      <c r="F9" s="83">
        <v>145</v>
      </c>
      <c r="G9" s="83">
        <v>328</v>
      </c>
    </row>
    <row r="10" spans="1:7" s="43" customFormat="1" ht="65.25" customHeight="1">
      <c r="A10" s="68">
        <v>3</v>
      </c>
      <c r="B10" s="110" t="s">
        <v>58</v>
      </c>
      <c r="C10" s="83">
        <v>2234</v>
      </c>
      <c r="D10" s="83">
        <v>2116</v>
      </c>
      <c r="E10" s="90">
        <f t="shared" si="0"/>
        <v>118</v>
      </c>
      <c r="F10" s="83">
        <v>8</v>
      </c>
      <c r="G10" s="83">
        <v>91</v>
      </c>
    </row>
    <row r="11" spans="1:7" s="43" customFormat="1" ht="31.5" customHeight="1">
      <c r="A11" s="68">
        <v>4</v>
      </c>
      <c r="B11" s="110" t="s">
        <v>157</v>
      </c>
      <c r="C11" s="83">
        <v>1542</v>
      </c>
      <c r="D11" s="83">
        <v>1671</v>
      </c>
      <c r="E11" s="90">
        <f t="shared" si="0"/>
        <v>-129</v>
      </c>
      <c r="F11" s="83">
        <v>77</v>
      </c>
      <c r="G11" s="83">
        <v>526</v>
      </c>
    </row>
    <row r="12" spans="1:7" s="43" customFormat="1" ht="31.5" customHeight="1">
      <c r="A12" s="68">
        <v>5</v>
      </c>
      <c r="B12" s="110" t="s">
        <v>156</v>
      </c>
      <c r="C12" s="111">
        <v>1129</v>
      </c>
      <c r="D12" s="83">
        <v>1065</v>
      </c>
      <c r="E12" s="90">
        <f t="shared" si="0"/>
        <v>64</v>
      </c>
      <c r="F12" s="83">
        <v>28</v>
      </c>
      <c r="G12" s="83">
        <v>334</v>
      </c>
    </row>
    <row r="13" spans="1:7" s="43" customFormat="1" ht="31.5" customHeight="1">
      <c r="A13" s="68">
        <v>6</v>
      </c>
      <c r="B13" s="110" t="s">
        <v>92</v>
      </c>
      <c r="C13" s="83">
        <v>996</v>
      </c>
      <c r="D13" s="83">
        <v>923</v>
      </c>
      <c r="E13" s="90">
        <f t="shared" si="0"/>
        <v>73</v>
      </c>
      <c r="F13" s="83">
        <v>61</v>
      </c>
      <c r="G13" s="83">
        <v>285</v>
      </c>
    </row>
    <row r="14" spans="1:7" s="43" customFormat="1" ht="18.75" customHeight="1">
      <c r="A14" s="68">
        <v>7</v>
      </c>
      <c r="B14" s="110" t="s">
        <v>155</v>
      </c>
      <c r="C14" s="83">
        <v>952</v>
      </c>
      <c r="D14" s="83">
        <v>1149</v>
      </c>
      <c r="E14" s="90">
        <f t="shared" si="0"/>
        <v>-197</v>
      </c>
      <c r="F14" s="83">
        <v>53</v>
      </c>
      <c r="G14" s="83">
        <v>245</v>
      </c>
    </row>
    <row r="15" spans="1:7" s="43" customFormat="1" ht="18.75" customHeight="1">
      <c r="A15" s="68">
        <v>8</v>
      </c>
      <c r="B15" s="110" t="s">
        <v>154</v>
      </c>
      <c r="C15" s="83">
        <v>948</v>
      </c>
      <c r="D15" s="83">
        <v>1054</v>
      </c>
      <c r="E15" s="90">
        <f>C15-D15</f>
        <v>-106</v>
      </c>
      <c r="F15" s="83">
        <v>49</v>
      </c>
      <c r="G15" s="83">
        <v>321</v>
      </c>
    </row>
    <row r="16" spans="1:7" s="43" customFormat="1" ht="18.75" customHeight="1">
      <c r="A16" s="68">
        <v>9</v>
      </c>
      <c r="B16" s="110" t="s">
        <v>91</v>
      </c>
      <c r="C16" s="83">
        <v>900</v>
      </c>
      <c r="D16" s="83">
        <v>838</v>
      </c>
      <c r="E16" s="90">
        <f>C16-D16</f>
        <v>62</v>
      </c>
      <c r="F16" s="83">
        <v>20</v>
      </c>
      <c r="G16" s="83">
        <v>270</v>
      </c>
    </row>
    <row r="17" spans="1:7" s="43" customFormat="1" ht="18.75" customHeight="1">
      <c r="A17" s="68">
        <v>10</v>
      </c>
      <c r="B17" s="110" t="s">
        <v>191</v>
      </c>
      <c r="C17" s="83">
        <v>821</v>
      </c>
      <c r="D17" s="83">
        <v>901</v>
      </c>
      <c r="E17" s="90">
        <f>C17-D17</f>
        <v>-80</v>
      </c>
      <c r="F17" s="83">
        <v>61</v>
      </c>
      <c r="G17" s="83">
        <v>270</v>
      </c>
    </row>
    <row r="18" spans="1:7" s="43" customFormat="1" ht="18.75" customHeight="1">
      <c r="A18" s="68">
        <v>11</v>
      </c>
      <c r="B18" s="110" t="s">
        <v>123</v>
      </c>
      <c r="C18" s="111">
        <v>604</v>
      </c>
      <c r="D18" s="83">
        <v>470</v>
      </c>
      <c r="E18" s="90">
        <f t="shared" si="0"/>
        <v>134</v>
      </c>
      <c r="F18" s="83">
        <v>57</v>
      </c>
      <c r="G18" s="83">
        <v>107</v>
      </c>
    </row>
    <row r="19" spans="1:7" s="43" customFormat="1" ht="18.75" customHeight="1">
      <c r="A19" s="68">
        <v>12</v>
      </c>
      <c r="B19" s="110" t="s">
        <v>90</v>
      </c>
      <c r="C19" s="83">
        <v>602</v>
      </c>
      <c r="D19" s="83">
        <v>261</v>
      </c>
      <c r="E19" s="90">
        <f t="shared" si="0"/>
        <v>341</v>
      </c>
      <c r="F19" s="83">
        <v>78</v>
      </c>
      <c r="G19" s="83">
        <v>69</v>
      </c>
    </row>
    <row r="20" spans="1:7" s="43" customFormat="1" ht="18.75" customHeight="1">
      <c r="A20" s="68">
        <v>13</v>
      </c>
      <c r="B20" s="110" t="s">
        <v>190</v>
      </c>
      <c r="C20" s="83">
        <v>597</v>
      </c>
      <c r="D20" s="83">
        <v>339</v>
      </c>
      <c r="E20" s="90">
        <f t="shared" si="0"/>
        <v>258</v>
      </c>
      <c r="F20" s="83">
        <v>71</v>
      </c>
      <c r="G20" s="83">
        <v>57</v>
      </c>
    </row>
    <row r="21" spans="1:7" s="43" customFormat="1" ht="18.75" customHeight="1">
      <c r="A21" s="68">
        <v>14</v>
      </c>
      <c r="B21" s="110" t="s">
        <v>189</v>
      </c>
      <c r="C21" s="111">
        <v>580</v>
      </c>
      <c r="D21" s="83">
        <v>180</v>
      </c>
      <c r="E21" s="90">
        <f t="shared" si="0"/>
        <v>400</v>
      </c>
      <c r="F21" s="83">
        <v>33</v>
      </c>
      <c r="G21" s="83">
        <v>54</v>
      </c>
    </row>
    <row r="22" spans="1:7" s="43" customFormat="1" ht="64.5" customHeight="1">
      <c r="A22" s="68">
        <v>15</v>
      </c>
      <c r="B22" s="110" t="s">
        <v>65</v>
      </c>
      <c r="C22" s="111">
        <v>512</v>
      </c>
      <c r="D22" s="83">
        <v>419</v>
      </c>
      <c r="E22" s="90">
        <f>C22-D22</f>
        <v>93</v>
      </c>
      <c r="F22" s="83">
        <v>28</v>
      </c>
      <c r="G22" s="83">
        <v>130</v>
      </c>
    </row>
    <row r="23" spans="1:7" s="43" customFormat="1" ht="31.5" customHeight="1">
      <c r="A23" s="68">
        <v>16</v>
      </c>
      <c r="B23" s="110" t="s">
        <v>200</v>
      </c>
      <c r="C23" s="83">
        <v>476</v>
      </c>
      <c r="D23" s="83">
        <v>275</v>
      </c>
      <c r="E23" s="90">
        <f t="shared" si="0"/>
        <v>201</v>
      </c>
      <c r="F23" s="83">
        <v>23</v>
      </c>
      <c r="G23" s="83">
        <v>68</v>
      </c>
    </row>
    <row r="24" spans="1:7" s="43" customFormat="1" ht="18.75" customHeight="1">
      <c r="A24" s="68">
        <v>17</v>
      </c>
      <c r="B24" s="110" t="s">
        <v>59</v>
      </c>
      <c r="C24" s="83">
        <v>474</v>
      </c>
      <c r="D24" s="83">
        <v>294</v>
      </c>
      <c r="E24" s="90">
        <f t="shared" si="0"/>
        <v>180</v>
      </c>
      <c r="F24" s="83">
        <v>61</v>
      </c>
      <c r="G24" s="83">
        <v>53</v>
      </c>
    </row>
    <row r="25" spans="1:7" s="43" customFormat="1" ht="50.25" customHeight="1">
      <c r="A25" s="68">
        <v>18</v>
      </c>
      <c r="B25" s="110" t="s">
        <v>66</v>
      </c>
      <c r="C25" s="83">
        <v>460</v>
      </c>
      <c r="D25" s="83">
        <v>201</v>
      </c>
      <c r="E25" s="90">
        <f t="shared" si="0"/>
        <v>259</v>
      </c>
      <c r="F25" s="83">
        <v>87</v>
      </c>
      <c r="G25" s="83">
        <v>51</v>
      </c>
    </row>
    <row r="26" spans="1:7" s="43" customFormat="1" ht="18.75" customHeight="1">
      <c r="A26" s="68">
        <v>19</v>
      </c>
      <c r="B26" s="110" t="s">
        <v>89</v>
      </c>
      <c r="C26" s="83">
        <v>439</v>
      </c>
      <c r="D26" s="83">
        <v>251</v>
      </c>
      <c r="E26" s="90">
        <f t="shared" si="0"/>
        <v>188</v>
      </c>
      <c r="F26" s="83">
        <v>58</v>
      </c>
      <c r="G26" s="83">
        <v>66</v>
      </c>
    </row>
    <row r="27" spans="1:7" s="43" customFormat="1" ht="18.75" customHeight="1">
      <c r="A27" s="68">
        <v>20</v>
      </c>
      <c r="B27" s="110" t="s">
        <v>107</v>
      </c>
      <c r="C27" s="83">
        <v>420</v>
      </c>
      <c r="D27" s="83">
        <v>514</v>
      </c>
      <c r="E27" s="90">
        <f t="shared" si="0"/>
        <v>-94</v>
      </c>
      <c r="F27" s="83">
        <v>14</v>
      </c>
      <c r="G27" s="83">
        <v>41</v>
      </c>
    </row>
    <row r="28" spans="1:7" s="43" customFormat="1" ht="18.75" customHeight="1">
      <c r="A28" s="68">
        <v>21</v>
      </c>
      <c r="B28" s="110" t="s">
        <v>64</v>
      </c>
      <c r="C28" s="83">
        <v>409</v>
      </c>
      <c r="D28" s="83">
        <v>551</v>
      </c>
      <c r="E28" s="90">
        <f t="shared" si="0"/>
        <v>-142</v>
      </c>
      <c r="F28" s="83">
        <v>31</v>
      </c>
      <c r="G28" s="83">
        <v>161</v>
      </c>
    </row>
    <row r="29" spans="1:7" s="43" customFormat="1" ht="18.75" customHeight="1">
      <c r="A29" s="68">
        <v>22</v>
      </c>
      <c r="B29" s="110" t="s">
        <v>63</v>
      </c>
      <c r="C29" s="83">
        <v>354</v>
      </c>
      <c r="D29" s="83">
        <v>46</v>
      </c>
      <c r="E29" s="90">
        <f t="shared" si="0"/>
        <v>308</v>
      </c>
      <c r="F29" s="83">
        <v>5</v>
      </c>
      <c r="G29" s="83">
        <v>12</v>
      </c>
    </row>
    <row r="30" spans="1:7" s="43" customFormat="1" ht="18.75" customHeight="1">
      <c r="A30" s="68">
        <v>23</v>
      </c>
      <c r="B30" s="110" t="s">
        <v>88</v>
      </c>
      <c r="C30" s="83">
        <v>319</v>
      </c>
      <c r="D30" s="83">
        <v>371</v>
      </c>
      <c r="E30" s="90">
        <f>C30-D30</f>
        <v>-52</v>
      </c>
      <c r="F30" s="83">
        <v>9</v>
      </c>
      <c r="G30" s="83">
        <v>105</v>
      </c>
    </row>
    <row r="31" spans="1:7" s="43" customFormat="1" ht="18.75" customHeight="1">
      <c r="A31" s="68">
        <v>24</v>
      </c>
      <c r="B31" s="110" t="s">
        <v>151</v>
      </c>
      <c r="C31" s="83">
        <v>316</v>
      </c>
      <c r="D31" s="83">
        <v>197</v>
      </c>
      <c r="E31" s="90">
        <f t="shared" si="0"/>
        <v>119</v>
      </c>
      <c r="F31" s="83">
        <v>22</v>
      </c>
      <c r="G31" s="83">
        <v>49</v>
      </c>
    </row>
    <row r="32" spans="1:7" s="43" customFormat="1" ht="18.75" customHeight="1">
      <c r="A32" s="68">
        <v>25</v>
      </c>
      <c r="B32" s="110" t="s">
        <v>175</v>
      </c>
      <c r="C32" s="83">
        <v>314</v>
      </c>
      <c r="D32" s="83">
        <v>353</v>
      </c>
      <c r="E32" s="90">
        <f aca="true" t="shared" si="1" ref="E32:E38">C32-D32</f>
        <v>-39</v>
      </c>
      <c r="F32" s="83">
        <v>3</v>
      </c>
      <c r="G32" s="83">
        <v>103</v>
      </c>
    </row>
    <row r="33" spans="1:7" s="43" customFormat="1" ht="18.75" customHeight="1">
      <c r="A33" s="68">
        <v>26</v>
      </c>
      <c r="B33" s="110" t="s">
        <v>153</v>
      </c>
      <c r="C33" s="83">
        <v>314</v>
      </c>
      <c r="D33" s="83">
        <v>374</v>
      </c>
      <c r="E33" s="90">
        <f t="shared" si="1"/>
        <v>-60</v>
      </c>
      <c r="F33" s="83">
        <v>2</v>
      </c>
      <c r="G33" s="83">
        <v>71</v>
      </c>
    </row>
    <row r="34" spans="1:7" s="43" customFormat="1" ht="18.75" customHeight="1">
      <c r="A34" s="68">
        <v>27</v>
      </c>
      <c r="B34" s="110" t="s">
        <v>86</v>
      </c>
      <c r="C34" s="83">
        <v>263</v>
      </c>
      <c r="D34" s="83">
        <v>297</v>
      </c>
      <c r="E34" s="90">
        <f t="shared" si="1"/>
        <v>-34</v>
      </c>
      <c r="F34" s="83">
        <v>15</v>
      </c>
      <c r="G34" s="83">
        <v>84</v>
      </c>
    </row>
    <row r="35" spans="1:7" s="43" customFormat="1" ht="18.75" customHeight="1">
      <c r="A35" s="68">
        <v>28</v>
      </c>
      <c r="B35" s="110" t="s">
        <v>152</v>
      </c>
      <c r="C35" s="83">
        <v>257</v>
      </c>
      <c r="D35" s="83">
        <v>300</v>
      </c>
      <c r="E35" s="90">
        <f t="shared" si="1"/>
        <v>-43</v>
      </c>
      <c r="F35" s="83">
        <v>13</v>
      </c>
      <c r="G35" s="83">
        <v>71</v>
      </c>
    </row>
    <row r="36" spans="1:7" s="43" customFormat="1" ht="50.25" customHeight="1">
      <c r="A36" s="68">
        <v>29</v>
      </c>
      <c r="B36" s="110" t="s">
        <v>122</v>
      </c>
      <c r="C36" s="83">
        <v>239</v>
      </c>
      <c r="D36" s="83">
        <v>138</v>
      </c>
      <c r="E36" s="90">
        <f t="shared" si="1"/>
        <v>101</v>
      </c>
      <c r="F36" s="83">
        <v>1</v>
      </c>
      <c r="G36" s="83">
        <v>20</v>
      </c>
    </row>
    <row r="37" spans="1:7" s="43" customFormat="1" ht="18.75" customHeight="1">
      <c r="A37" s="68">
        <v>30</v>
      </c>
      <c r="B37" s="110" t="s">
        <v>206</v>
      </c>
      <c r="C37" s="83">
        <v>234</v>
      </c>
      <c r="D37" s="83">
        <v>282</v>
      </c>
      <c r="E37" s="90">
        <f t="shared" si="1"/>
        <v>-48</v>
      </c>
      <c r="F37" s="83">
        <v>21</v>
      </c>
      <c r="G37" s="83">
        <v>91</v>
      </c>
    </row>
    <row r="38" spans="1:7" s="43" customFormat="1" ht="18.75" customHeight="1">
      <c r="A38" s="68">
        <v>31</v>
      </c>
      <c r="B38" s="110" t="s">
        <v>87</v>
      </c>
      <c r="C38" s="83">
        <v>227</v>
      </c>
      <c r="D38" s="83">
        <v>134</v>
      </c>
      <c r="E38" s="90">
        <f t="shared" si="1"/>
        <v>93</v>
      </c>
      <c r="F38" s="83">
        <v>25</v>
      </c>
      <c r="G38" s="83">
        <v>43</v>
      </c>
    </row>
    <row r="39" spans="1:7" s="43" customFormat="1" ht="50.25" customHeight="1">
      <c r="A39" s="68">
        <v>32</v>
      </c>
      <c r="B39" s="110" t="s">
        <v>120</v>
      </c>
      <c r="C39" s="111">
        <v>217</v>
      </c>
      <c r="D39" s="83">
        <v>127</v>
      </c>
      <c r="E39" s="90">
        <f t="shared" si="0"/>
        <v>90</v>
      </c>
      <c r="F39" s="83">
        <v>28</v>
      </c>
      <c r="G39" s="83">
        <v>33</v>
      </c>
    </row>
    <row r="40" spans="1:7" s="43" customFormat="1" ht="18.75" customHeight="1">
      <c r="A40" s="68">
        <v>33</v>
      </c>
      <c r="B40" s="110" t="s">
        <v>205</v>
      </c>
      <c r="C40" s="111">
        <v>216</v>
      </c>
      <c r="D40" s="83">
        <v>152</v>
      </c>
      <c r="E40" s="90">
        <f t="shared" si="0"/>
        <v>64</v>
      </c>
      <c r="F40" s="83">
        <v>24</v>
      </c>
      <c r="G40" s="83">
        <v>56</v>
      </c>
    </row>
    <row r="41" spans="1:7" s="43" customFormat="1" ht="18.75" customHeight="1">
      <c r="A41" s="68">
        <v>34</v>
      </c>
      <c r="B41" s="110" t="s">
        <v>188</v>
      </c>
      <c r="C41" s="111">
        <v>214</v>
      </c>
      <c r="D41" s="83">
        <v>189</v>
      </c>
      <c r="E41" s="90">
        <f t="shared" si="0"/>
        <v>25</v>
      </c>
      <c r="F41" s="83">
        <v>16</v>
      </c>
      <c r="G41" s="83">
        <v>68</v>
      </c>
    </row>
    <row r="42" spans="1:7" s="43" customFormat="1" ht="31.5" customHeight="1">
      <c r="A42" s="68">
        <v>35</v>
      </c>
      <c r="B42" s="110" t="s">
        <v>224</v>
      </c>
      <c r="C42" s="111">
        <v>206</v>
      </c>
      <c r="D42" s="83">
        <v>337</v>
      </c>
      <c r="E42" s="90">
        <f t="shared" si="0"/>
        <v>-131</v>
      </c>
      <c r="F42" s="83">
        <v>11</v>
      </c>
      <c r="G42" s="83">
        <v>150</v>
      </c>
    </row>
    <row r="43" spans="1:7" s="43" customFormat="1" ht="18.75" customHeight="1">
      <c r="A43" s="68">
        <v>36</v>
      </c>
      <c r="B43" s="110" t="s">
        <v>121</v>
      </c>
      <c r="C43" s="83">
        <v>201</v>
      </c>
      <c r="D43" s="83">
        <v>121</v>
      </c>
      <c r="E43" s="90">
        <f t="shared" si="0"/>
        <v>80</v>
      </c>
      <c r="F43" s="83">
        <v>25</v>
      </c>
      <c r="G43" s="83">
        <v>26</v>
      </c>
    </row>
    <row r="44" spans="1:7" s="43" customFormat="1" ht="31.5" customHeight="1">
      <c r="A44" s="68">
        <v>37</v>
      </c>
      <c r="B44" s="110" t="s">
        <v>119</v>
      </c>
      <c r="C44" s="83">
        <v>198</v>
      </c>
      <c r="D44" s="83">
        <v>203</v>
      </c>
      <c r="E44" s="90">
        <f t="shared" si="0"/>
        <v>-5</v>
      </c>
      <c r="F44" s="83">
        <v>20</v>
      </c>
      <c r="G44" s="83">
        <v>47</v>
      </c>
    </row>
    <row r="45" spans="1:7" s="43" customFormat="1" ht="18.75" customHeight="1">
      <c r="A45" s="68">
        <v>38</v>
      </c>
      <c r="B45" s="110" t="s">
        <v>106</v>
      </c>
      <c r="C45" s="83">
        <v>186</v>
      </c>
      <c r="D45" s="83">
        <v>98</v>
      </c>
      <c r="E45" s="90">
        <f>C45-D45</f>
        <v>88</v>
      </c>
      <c r="F45" s="83">
        <v>32</v>
      </c>
      <c r="G45" s="83">
        <v>21</v>
      </c>
    </row>
    <row r="46" spans="1:7" s="43" customFormat="1" ht="18.75" customHeight="1">
      <c r="A46" s="68">
        <v>39</v>
      </c>
      <c r="B46" s="110" t="s">
        <v>62</v>
      </c>
      <c r="C46" s="83">
        <v>180</v>
      </c>
      <c r="D46" s="83">
        <v>455</v>
      </c>
      <c r="E46" s="90">
        <f>C46-D46</f>
        <v>-275</v>
      </c>
      <c r="F46" s="83">
        <v>8</v>
      </c>
      <c r="G46" s="83">
        <v>181</v>
      </c>
    </row>
    <row r="47" spans="1:7" s="43" customFormat="1" ht="31.5" customHeight="1">
      <c r="A47" s="68">
        <v>40</v>
      </c>
      <c r="B47" s="110" t="s">
        <v>174</v>
      </c>
      <c r="C47" s="83">
        <v>176</v>
      </c>
      <c r="D47" s="83">
        <v>141</v>
      </c>
      <c r="E47" s="90">
        <f t="shared" si="0"/>
        <v>35</v>
      </c>
      <c r="F47" s="83">
        <v>5</v>
      </c>
      <c r="G47" s="83">
        <v>31</v>
      </c>
    </row>
    <row r="48" spans="1:7" s="43" customFormat="1" ht="31.5" customHeight="1">
      <c r="A48" s="68">
        <v>41</v>
      </c>
      <c r="B48" s="112" t="s">
        <v>85</v>
      </c>
      <c r="C48" s="133">
        <v>176</v>
      </c>
      <c r="D48" s="133">
        <v>158</v>
      </c>
      <c r="E48" s="90">
        <f t="shared" si="0"/>
        <v>18</v>
      </c>
      <c r="F48" s="133">
        <v>15</v>
      </c>
      <c r="G48" s="133">
        <v>45</v>
      </c>
    </row>
    <row r="49" spans="1:7" s="43" customFormat="1" ht="18.75" customHeight="1">
      <c r="A49" s="68">
        <v>42</v>
      </c>
      <c r="B49" s="113" t="s">
        <v>150</v>
      </c>
      <c r="C49" s="133">
        <v>169</v>
      </c>
      <c r="D49" s="133">
        <v>158</v>
      </c>
      <c r="E49" s="90">
        <f t="shared" si="0"/>
        <v>11</v>
      </c>
      <c r="F49" s="133">
        <v>8</v>
      </c>
      <c r="G49" s="133">
        <v>57</v>
      </c>
    </row>
    <row r="50" spans="1:7" s="43" customFormat="1" ht="18.75" customHeight="1">
      <c r="A50" s="68">
        <v>43</v>
      </c>
      <c r="B50" s="110" t="s">
        <v>223</v>
      </c>
      <c r="C50" s="83">
        <v>153</v>
      </c>
      <c r="D50" s="83">
        <v>169</v>
      </c>
      <c r="E50" s="90">
        <f t="shared" si="0"/>
        <v>-16</v>
      </c>
      <c r="F50" s="83">
        <v>4</v>
      </c>
      <c r="G50" s="83">
        <v>51</v>
      </c>
    </row>
    <row r="51" spans="1:7" s="43" customFormat="1" ht="50.25" customHeight="1">
      <c r="A51" s="68">
        <v>44</v>
      </c>
      <c r="B51" s="110" t="s">
        <v>204</v>
      </c>
      <c r="C51" s="83">
        <v>153</v>
      </c>
      <c r="D51" s="83">
        <v>443</v>
      </c>
      <c r="E51" s="90">
        <f t="shared" si="0"/>
        <v>-290</v>
      </c>
      <c r="F51" s="83">
        <v>12</v>
      </c>
      <c r="G51" s="83">
        <v>189</v>
      </c>
    </row>
    <row r="52" spans="1:7" s="43" customFormat="1" ht="31.5" customHeight="1">
      <c r="A52" s="68">
        <v>45</v>
      </c>
      <c r="B52" s="110" t="s">
        <v>142</v>
      </c>
      <c r="C52" s="111">
        <v>140</v>
      </c>
      <c r="D52" s="83">
        <v>27</v>
      </c>
      <c r="E52" s="90">
        <f t="shared" si="0"/>
        <v>113</v>
      </c>
      <c r="F52" s="83">
        <v>10</v>
      </c>
      <c r="G52" s="83">
        <v>6</v>
      </c>
    </row>
    <row r="53" spans="1:7" s="43" customFormat="1" ht="31.5" customHeight="1">
      <c r="A53" s="68">
        <v>46</v>
      </c>
      <c r="B53" s="110" t="s">
        <v>118</v>
      </c>
      <c r="C53" s="83">
        <v>138</v>
      </c>
      <c r="D53" s="83">
        <v>92</v>
      </c>
      <c r="E53" s="90">
        <f t="shared" si="0"/>
        <v>46</v>
      </c>
      <c r="F53" s="83">
        <v>30</v>
      </c>
      <c r="G53" s="83">
        <v>24</v>
      </c>
    </row>
    <row r="54" spans="1:7" s="43" customFormat="1" ht="18.75" customHeight="1">
      <c r="A54" s="68">
        <v>47</v>
      </c>
      <c r="B54" s="110" t="s">
        <v>117</v>
      </c>
      <c r="C54" s="111">
        <v>133</v>
      </c>
      <c r="D54" s="83">
        <v>143</v>
      </c>
      <c r="E54" s="90">
        <f>C54-D54</f>
        <v>-10</v>
      </c>
      <c r="F54" s="83">
        <v>9</v>
      </c>
      <c r="G54" s="83">
        <v>58</v>
      </c>
    </row>
    <row r="55" spans="1:7" s="43" customFormat="1" ht="18.75" customHeight="1">
      <c r="A55" s="68">
        <v>48</v>
      </c>
      <c r="B55" s="110" t="s">
        <v>105</v>
      </c>
      <c r="C55" s="83">
        <v>133</v>
      </c>
      <c r="D55" s="83">
        <v>60</v>
      </c>
      <c r="E55" s="90">
        <f t="shared" si="0"/>
        <v>73</v>
      </c>
      <c r="F55" s="83">
        <v>5</v>
      </c>
      <c r="G55" s="83">
        <v>17</v>
      </c>
    </row>
    <row r="56" spans="1:7" ht="18.75" customHeight="1">
      <c r="A56" s="68">
        <v>49</v>
      </c>
      <c r="B56" s="110" t="s">
        <v>61</v>
      </c>
      <c r="C56" s="83">
        <v>127</v>
      </c>
      <c r="D56" s="83">
        <v>134</v>
      </c>
      <c r="E56" s="90">
        <f t="shared" si="0"/>
        <v>-7</v>
      </c>
      <c r="F56" s="83">
        <v>20</v>
      </c>
      <c r="G56" s="83">
        <v>38</v>
      </c>
    </row>
    <row r="57" spans="1:7" ht="18.75" customHeight="1">
      <c r="A57" s="68">
        <v>50</v>
      </c>
      <c r="B57" s="110" t="s">
        <v>84</v>
      </c>
      <c r="C57" s="133">
        <v>124</v>
      </c>
      <c r="D57" s="133">
        <v>136</v>
      </c>
      <c r="E57" s="90">
        <f t="shared" si="0"/>
        <v>-12</v>
      </c>
      <c r="F57" s="133">
        <v>12</v>
      </c>
      <c r="G57" s="133">
        <v>30</v>
      </c>
    </row>
    <row r="58" spans="2:7" ht="15.75">
      <c r="B58" s="37"/>
      <c r="C58" s="118"/>
      <c r="D58" s="118"/>
      <c r="E58" s="118"/>
      <c r="F58" s="118"/>
      <c r="G58" s="118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7"/>
  <sheetViews>
    <sheetView view="pageBreakPreview" zoomScale="85" zoomScaleSheetLayoutView="85" zoomScalePageLayoutView="0" workbookViewId="0" topLeftCell="A115">
      <selection activeCell="A124" sqref="A124"/>
    </sheetView>
  </sheetViews>
  <sheetFormatPr defaultColWidth="8.8515625" defaultRowHeight="15"/>
  <cols>
    <col min="1" max="1" width="38.8515625" style="37" customWidth="1"/>
    <col min="2" max="2" width="11.140625" style="125" customWidth="1"/>
    <col min="3" max="3" width="14.00390625" style="125" customWidth="1"/>
    <col min="4" max="4" width="15.421875" style="125" customWidth="1"/>
    <col min="5" max="5" width="15.28125" style="125" customWidth="1"/>
    <col min="6" max="6" width="17.57421875" style="125" customWidth="1"/>
    <col min="7" max="16384" width="8.8515625" style="37" customWidth="1"/>
  </cols>
  <sheetData>
    <row r="1" spans="1:6" s="41" customFormat="1" ht="46.5" customHeight="1">
      <c r="A1" s="161" t="s">
        <v>270</v>
      </c>
      <c r="B1" s="161"/>
      <c r="C1" s="161"/>
      <c r="D1" s="161"/>
      <c r="E1" s="161"/>
      <c r="F1" s="161"/>
    </row>
    <row r="2" spans="1:6" s="41" customFormat="1" ht="20.25" customHeight="1">
      <c r="A2" s="162" t="s">
        <v>227</v>
      </c>
      <c r="B2" s="162"/>
      <c r="C2" s="162"/>
      <c r="D2" s="162"/>
      <c r="E2" s="162"/>
      <c r="F2" s="162"/>
    </row>
    <row r="3" ht="12" customHeight="1"/>
    <row r="4" spans="1:6" ht="18.75" customHeight="1">
      <c r="A4" s="155" t="s">
        <v>41</v>
      </c>
      <c r="B4" s="163" t="s">
        <v>42</v>
      </c>
      <c r="C4" s="157" t="s">
        <v>43</v>
      </c>
      <c r="D4" s="157" t="s">
        <v>44</v>
      </c>
      <c r="E4" s="164" t="s">
        <v>269</v>
      </c>
      <c r="F4" s="164"/>
    </row>
    <row r="5" spans="1:6" ht="18.75" customHeight="1">
      <c r="A5" s="155"/>
      <c r="B5" s="163"/>
      <c r="C5" s="157"/>
      <c r="D5" s="157"/>
      <c r="E5" s="163" t="s">
        <v>42</v>
      </c>
      <c r="F5" s="163" t="s">
        <v>43</v>
      </c>
    </row>
    <row r="6" spans="1:6" ht="58.5" customHeight="1">
      <c r="A6" s="155"/>
      <c r="B6" s="163"/>
      <c r="C6" s="157"/>
      <c r="D6" s="157"/>
      <c r="E6" s="163"/>
      <c r="F6" s="163"/>
    </row>
    <row r="7" spans="1:6" ht="12.75">
      <c r="A7" s="38" t="s">
        <v>226</v>
      </c>
      <c r="B7" s="132">
        <v>1</v>
      </c>
      <c r="C7" s="132">
        <v>2</v>
      </c>
      <c r="D7" s="132">
        <v>3</v>
      </c>
      <c r="E7" s="132">
        <v>4</v>
      </c>
      <c r="F7" s="132">
        <v>5</v>
      </c>
    </row>
    <row r="8" spans="1:13" ht="27" customHeight="1">
      <c r="A8" s="165" t="s">
        <v>225</v>
      </c>
      <c r="B8" s="165"/>
      <c r="C8" s="165"/>
      <c r="D8" s="165"/>
      <c r="E8" s="165"/>
      <c r="F8" s="165"/>
      <c r="M8" s="118"/>
    </row>
    <row r="9" spans="1:13" ht="15.75">
      <c r="A9" s="110" t="s">
        <v>224</v>
      </c>
      <c r="B9" s="146">
        <v>206</v>
      </c>
      <c r="C9" s="146">
        <v>337</v>
      </c>
      <c r="D9" s="127">
        <f aca="true" t="shared" si="0" ref="D9:D28">B9-C9</f>
        <v>-131</v>
      </c>
      <c r="E9" s="127">
        <v>11</v>
      </c>
      <c r="F9" s="127">
        <v>150</v>
      </c>
      <c r="M9" s="118"/>
    </row>
    <row r="10" spans="1:6" ht="15.75">
      <c r="A10" s="110" t="s">
        <v>223</v>
      </c>
      <c r="B10" s="146">
        <v>153</v>
      </c>
      <c r="C10" s="146">
        <v>169</v>
      </c>
      <c r="D10" s="127">
        <f t="shared" si="0"/>
        <v>-16</v>
      </c>
      <c r="E10" s="127">
        <v>4</v>
      </c>
      <c r="F10" s="127">
        <v>51</v>
      </c>
    </row>
    <row r="11" spans="1:6" ht="15.75">
      <c r="A11" s="110" t="s">
        <v>220</v>
      </c>
      <c r="B11" s="146">
        <v>113</v>
      </c>
      <c r="C11" s="146">
        <v>101</v>
      </c>
      <c r="D11" s="127">
        <f t="shared" si="0"/>
        <v>12</v>
      </c>
      <c r="E11" s="127">
        <v>10</v>
      </c>
      <c r="F11" s="127">
        <v>36</v>
      </c>
    </row>
    <row r="12" spans="1:6" ht="15.75">
      <c r="A12" s="110" t="s">
        <v>222</v>
      </c>
      <c r="B12" s="146">
        <v>112</v>
      </c>
      <c r="C12" s="146">
        <v>267</v>
      </c>
      <c r="D12" s="127">
        <f t="shared" si="0"/>
        <v>-155</v>
      </c>
      <c r="E12" s="127">
        <v>16</v>
      </c>
      <c r="F12" s="127">
        <v>90</v>
      </c>
    </row>
    <row r="13" spans="1:6" ht="15.75">
      <c r="A13" s="110" t="s">
        <v>221</v>
      </c>
      <c r="B13" s="146">
        <v>98</v>
      </c>
      <c r="C13" s="146">
        <v>112</v>
      </c>
      <c r="D13" s="127">
        <f t="shared" si="0"/>
        <v>-14</v>
      </c>
      <c r="E13" s="127">
        <v>6</v>
      </c>
      <c r="F13" s="127">
        <v>27</v>
      </c>
    </row>
    <row r="14" spans="1:6" ht="15.75">
      <c r="A14" s="110" t="s">
        <v>212</v>
      </c>
      <c r="B14" s="146">
        <v>89</v>
      </c>
      <c r="C14" s="146">
        <v>44</v>
      </c>
      <c r="D14" s="127">
        <f t="shared" si="0"/>
        <v>45</v>
      </c>
      <c r="E14" s="127">
        <v>21</v>
      </c>
      <c r="F14" s="127">
        <v>16</v>
      </c>
    </row>
    <row r="15" spans="1:6" ht="15.75">
      <c r="A15" s="110" t="s">
        <v>219</v>
      </c>
      <c r="B15" s="146">
        <v>87</v>
      </c>
      <c r="C15" s="146">
        <v>196</v>
      </c>
      <c r="D15" s="127">
        <f t="shared" si="0"/>
        <v>-109</v>
      </c>
      <c r="E15" s="127">
        <v>4</v>
      </c>
      <c r="F15" s="127">
        <v>64</v>
      </c>
    </row>
    <row r="16" spans="1:6" ht="15.75">
      <c r="A16" s="110" t="s">
        <v>216</v>
      </c>
      <c r="B16" s="146">
        <v>63</v>
      </c>
      <c r="C16" s="146">
        <v>40</v>
      </c>
      <c r="D16" s="127">
        <f t="shared" si="0"/>
        <v>23</v>
      </c>
      <c r="E16" s="127">
        <v>19</v>
      </c>
      <c r="F16" s="127">
        <v>22</v>
      </c>
    </row>
    <row r="17" spans="1:6" ht="15.75">
      <c r="A17" s="110" t="s">
        <v>73</v>
      </c>
      <c r="B17" s="146">
        <v>51</v>
      </c>
      <c r="C17" s="146">
        <v>122</v>
      </c>
      <c r="D17" s="127">
        <f t="shared" si="0"/>
        <v>-71</v>
      </c>
      <c r="E17" s="127">
        <v>1</v>
      </c>
      <c r="F17" s="127">
        <v>33</v>
      </c>
    </row>
    <row r="18" spans="1:6" ht="17.25" customHeight="1">
      <c r="A18" s="110" t="s">
        <v>218</v>
      </c>
      <c r="B18" s="146">
        <v>50</v>
      </c>
      <c r="C18" s="146">
        <v>119</v>
      </c>
      <c r="D18" s="127">
        <f t="shared" si="0"/>
        <v>-69</v>
      </c>
      <c r="E18" s="127">
        <v>4</v>
      </c>
      <c r="F18" s="127">
        <v>46</v>
      </c>
    </row>
    <row r="19" spans="1:6" ht="15.75">
      <c r="A19" s="110" t="s">
        <v>213</v>
      </c>
      <c r="B19" s="146">
        <v>47</v>
      </c>
      <c r="C19" s="146">
        <v>43</v>
      </c>
      <c r="D19" s="127">
        <f t="shared" si="0"/>
        <v>4</v>
      </c>
      <c r="E19" s="127">
        <v>6</v>
      </c>
      <c r="F19" s="127">
        <v>7</v>
      </c>
    </row>
    <row r="20" spans="1:6" ht="31.5">
      <c r="A20" s="110" t="s">
        <v>68</v>
      </c>
      <c r="B20" s="146">
        <v>46</v>
      </c>
      <c r="C20" s="146">
        <v>593</v>
      </c>
      <c r="D20" s="127">
        <f t="shared" si="0"/>
        <v>-547</v>
      </c>
      <c r="E20" s="127">
        <v>1</v>
      </c>
      <c r="F20" s="127">
        <v>195</v>
      </c>
    </row>
    <row r="21" spans="1:6" ht="15.75">
      <c r="A21" s="110" t="s">
        <v>215</v>
      </c>
      <c r="B21" s="146">
        <v>46</v>
      </c>
      <c r="C21" s="146">
        <v>95</v>
      </c>
      <c r="D21" s="127">
        <f t="shared" si="0"/>
        <v>-49</v>
      </c>
      <c r="E21" s="127">
        <v>7</v>
      </c>
      <c r="F21" s="127">
        <v>25</v>
      </c>
    </row>
    <row r="22" spans="1:6" ht="15.75">
      <c r="A22" s="110" t="s">
        <v>217</v>
      </c>
      <c r="B22" s="146">
        <v>43</v>
      </c>
      <c r="C22" s="146">
        <v>79</v>
      </c>
      <c r="D22" s="127">
        <f t="shared" si="0"/>
        <v>-36</v>
      </c>
      <c r="E22" s="127">
        <v>5</v>
      </c>
      <c r="F22" s="127">
        <v>27</v>
      </c>
    </row>
    <row r="23" spans="1:6" ht="15.75">
      <c r="A23" s="110" t="s">
        <v>214</v>
      </c>
      <c r="B23" s="146">
        <v>41</v>
      </c>
      <c r="C23" s="146">
        <v>55</v>
      </c>
      <c r="D23" s="127">
        <f t="shared" si="0"/>
        <v>-14</v>
      </c>
      <c r="E23" s="127">
        <v>2</v>
      </c>
      <c r="F23" s="127">
        <v>17</v>
      </c>
    </row>
    <row r="24" spans="1:6" ht="15.75">
      <c r="A24" s="110" t="s">
        <v>211</v>
      </c>
      <c r="B24" s="146">
        <v>28</v>
      </c>
      <c r="C24" s="146">
        <v>37</v>
      </c>
      <c r="D24" s="127">
        <f t="shared" si="0"/>
        <v>-9</v>
      </c>
      <c r="E24" s="127">
        <v>1</v>
      </c>
      <c r="F24" s="127">
        <v>9</v>
      </c>
    </row>
    <row r="25" spans="1:6" ht="15" customHeight="1">
      <c r="A25" s="110" t="s">
        <v>209</v>
      </c>
      <c r="B25" s="146">
        <v>27</v>
      </c>
      <c r="C25" s="146">
        <v>45</v>
      </c>
      <c r="D25" s="127">
        <f t="shared" si="0"/>
        <v>-18</v>
      </c>
      <c r="E25" s="127">
        <v>0</v>
      </c>
      <c r="F25" s="127">
        <v>22</v>
      </c>
    </row>
    <row r="26" spans="1:6" ht="15" customHeight="1">
      <c r="A26" s="110" t="s">
        <v>271</v>
      </c>
      <c r="B26" s="146">
        <v>25</v>
      </c>
      <c r="C26" s="146">
        <v>91</v>
      </c>
      <c r="D26" s="127">
        <f t="shared" si="0"/>
        <v>-66</v>
      </c>
      <c r="E26" s="127">
        <v>6</v>
      </c>
      <c r="F26" s="127">
        <v>33</v>
      </c>
    </row>
    <row r="27" spans="1:6" ht="16.5" customHeight="1">
      <c r="A27" s="110" t="s">
        <v>207</v>
      </c>
      <c r="B27" s="146">
        <v>24</v>
      </c>
      <c r="C27" s="146">
        <v>115</v>
      </c>
      <c r="D27" s="127">
        <f t="shared" si="0"/>
        <v>-91</v>
      </c>
      <c r="E27" s="127">
        <v>1</v>
      </c>
      <c r="F27" s="127">
        <v>38</v>
      </c>
    </row>
    <row r="28" spans="1:6" ht="15" customHeight="1">
      <c r="A28" s="110" t="s">
        <v>208</v>
      </c>
      <c r="B28" s="146">
        <v>23</v>
      </c>
      <c r="C28" s="146">
        <v>15</v>
      </c>
      <c r="D28" s="127">
        <f t="shared" si="0"/>
        <v>8</v>
      </c>
      <c r="E28" s="127">
        <v>6</v>
      </c>
      <c r="F28" s="127">
        <v>5</v>
      </c>
    </row>
    <row r="29" spans="1:6" ht="30" customHeight="1">
      <c r="A29" s="165" t="s">
        <v>3</v>
      </c>
      <c r="B29" s="165"/>
      <c r="C29" s="165"/>
      <c r="D29" s="165"/>
      <c r="E29" s="165"/>
      <c r="F29" s="165"/>
    </row>
    <row r="30" spans="1:6" ht="31.5">
      <c r="A30" s="128" t="s">
        <v>200</v>
      </c>
      <c r="B30" s="127">
        <v>476</v>
      </c>
      <c r="C30" s="127">
        <v>275</v>
      </c>
      <c r="D30" s="127">
        <f aca="true" t="shared" si="1" ref="D30:D49">B30-C30</f>
        <v>201</v>
      </c>
      <c r="E30" s="127">
        <v>23</v>
      </c>
      <c r="F30" s="127">
        <v>68</v>
      </c>
    </row>
    <row r="31" spans="1:6" ht="15.75">
      <c r="A31" s="128" t="s">
        <v>206</v>
      </c>
      <c r="B31" s="127">
        <v>234</v>
      </c>
      <c r="C31" s="127">
        <v>282</v>
      </c>
      <c r="D31" s="127">
        <f t="shared" si="1"/>
        <v>-48</v>
      </c>
      <c r="E31" s="127">
        <v>21</v>
      </c>
      <c r="F31" s="127">
        <v>91</v>
      </c>
    </row>
    <row r="32" spans="1:6" ht="15.75">
      <c r="A32" s="128" t="s">
        <v>205</v>
      </c>
      <c r="B32" s="127">
        <v>216</v>
      </c>
      <c r="C32" s="127">
        <v>152</v>
      </c>
      <c r="D32" s="127">
        <f t="shared" si="1"/>
        <v>64</v>
      </c>
      <c r="E32" s="127">
        <v>24</v>
      </c>
      <c r="F32" s="127">
        <v>56</v>
      </c>
    </row>
    <row r="33" spans="1:6" ht="31.5">
      <c r="A33" s="128" t="s">
        <v>204</v>
      </c>
      <c r="B33" s="127">
        <v>153</v>
      </c>
      <c r="C33" s="127">
        <v>443</v>
      </c>
      <c r="D33" s="127">
        <f t="shared" si="1"/>
        <v>-290</v>
      </c>
      <c r="E33" s="127">
        <v>12</v>
      </c>
      <c r="F33" s="127">
        <v>189</v>
      </c>
    </row>
    <row r="34" spans="1:6" ht="31.5">
      <c r="A34" s="128" t="s">
        <v>203</v>
      </c>
      <c r="B34" s="127">
        <v>114</v>
      </c>
      <c r="C34" s="127">
        <v>108</v>
      </c>
      <c r="D34" s="127">
        <f t="shared" si="1"/>
        <v>6</v>
      </c>
      <c r="E34" s="127">
        <v>14</v>
      </c>
      <c r="F34" s="127">
        <v>18</v>
      </c>
    </row>
    <row r="35" spans="1:6" ht="15.75">
      <c r="A35" s="128" t="s">
        <v>192</v>
      </c>
      <c r="B35" s="127">
        <v>104</v>
      </c>
      <c r="C35" s="127">
        <v>41</v>
      </c>
      <c r="D35" s="127">
        <f t="shared" si="1"/>
        <v>63</v>
      </c>
      <c r="E35" s="127">
        <v>1</v>
      </c>
      <c r="F35" s="127">
        <v>9</v>
      </c>
    </row>
    <row r="36" spans="1:6" ht="18.75" customHeight="1">
      <c r="A36" s="128" t="s">
        <v>201</v>
      </c>
      <c r="B36" s="127">
        <v>93</v>
      </c>
      <c r="C36" s="127">
        <v>103</v>
      </c>
      <c r="D36" s="127">
        <f t="shared" si="1"/>
        <v>-10</v>
      </c>
      <c r="E36" s="127">
        <v>10</v>
      </c>
      <c r="F36" s="127">
        <v>39</v>
      </c>
    </row>
    <row r="37" spans="1:6" ht="15.75" customHeight="1">
      <c r="A37" s="128" t="s">
        <v>202</v>
      </c>
      <c r="B37" s="127">
        <v>80</v>
      </c>
      <c r="C37" s="127">
        <v>76</v>
      </c>
      <c r="D37" s="127">
        <f t="shared" si="1"/>
        <v>4</v>
      </c>
      <c r="E37" s="127">
        <v>10</v>
      </c>
      <c r="F37" s="127">
        <v>12</v>
      </c>
    </row>
    <row r="38" spans="1:6" ht="36" customHeight="1">
      <c r="A38" s="128" t="s">
        <v>252</v>
      </c>
      <c r="B38" s="127">
        <v>63</v>
      </c>
      <c r="C38" s="127">
        <v>86</v>
      </c>
      <c r="D38" s="127">
        <f t="shared" si="1"/>
        <v>-23</v>
      </c>
      <c r="E38" s="127">
        <v>2</v>
      </c>
      <c r="F38" s="127">
        <v>17</v>
      </c>
    </row>
    <row r="39" spans="1:6" ht="15.75" customHeight="1">
      <c r="A39" s="128" t="s">
        <v>253</v>
      </c>
      <c r="B39" s="127">
        <v>56</v>
      </c>
      <c r="C39" s="127">
        <v>20</v>
      </c>
      <c r="D39" s="127">
        <f t="shared" si="1"/>
        <v>36</v>
      </c>
      <c r="E39" s="127">
        <v>8</v>
      </c>
      <c r="F39" s="127">
        <v>4</v>
      </c>
    </row>
    <row r="40" spans="1:6" ht="15.75" customHeight="1">
      <c r="A40" s="128" t="s">
        <v>198</v>
      </c>
      <c r="B40" s="127">
        <v>54</v>
      </c>
      <c r="C40" s="127">
        <v>92</v>
      </c>
      <c r="D40" s="127">
        <f t="shared" si="1"/>
        <v>-38</v>
      </c>
      <c r="E40" s="127">
        <v>4</v>
      </c>
      <c r="F40" s="127">
        <v>27</v>
      </c>
    </row>
    <row r="41" spans="1:6" ht="15.75" customHeight="1">
      <c r="A41" s="128" t="s">
        <v>193</v>
      </c>
      <c r="B41" s="127">
        <v>53</v>
      </c>
      <c r="C41" s="127">
        <v>37</v>
      </c>
      <c r="D41" s="127">
        <f t="shared" si="1"/>
        <v>16</v>
      </c>
      <c r="E41" s="127">
        <v>7</v>
      </c>
      <c r="F41" s="127">
        <v>10</v>
      </c>
    </row>
    <row r="42" spans="1:6" ht="15.75" customHeight="1">
      <c r="A42" s="128" t="s">
        <v>70</v>
      </c>
      <c r="B42" s="127">
        <v>52</v>
      </c>
      <c r="C42" s="127">
        <v>65</v>
      </c>
      <c r="D42" s="127">
        <f t="shared" si="1"/>
        <v>-13</v>
      </c>
      <c r="E42" s="127">
        <v>8</v>
      </c>
      <c r="F42" s="127">
        <v>23</v>
      </c>
    </row>
    <row r="43" spans="1:6" ht="15.75" customHeight="1">
      <c r="A43" s="128" t="s">
        <v>196</v>
      </c>
      <c r="B43" s="127">
        <v>50</v>
      </c>
      <c r="C43" s="127">
        <v>31</v>
      </c>
      <c r="D43" s="127">
        <f t="shared" si="1"/>
        <v>19</v>
      </c>
      <c r="E43" s="127">
        <v>4</v>
      </c>
      <c r="F43" s="127">
        <v>10</v>
      </c>
    </row>
    <row r="44" spans="1:6" ht="15.75">
      <c r="A44" s="128" t="s">
        <v>199</v>
      </c>
      <c r="B44" s="127">
        <v>49</v>
      </c>
      <c r="C44" s="127">
        <v>58</v>
      </c>
      <c r="D44" s="127">
        <f t="shared" si="1"/>
        <v>-9</v>
      </c>
      <c r="E44" s="127">
        <v>1</v>
      </c>
      <c r="F44" s="127">
        <v>8</v>
      </c>
    </row>
    <row r="45" spans="1:6" ht="15.75">
      <c r="A45" s="128" t="s">
        <v>194</v>
      </c>
      <c r="B45" s="127">
        <v>41</v>
      </c>
      <c r="C45" s="127">
        <v>57</v>
      </c>
      <c r="D45" s="127">
        <f t="shared" si="1"/>
        <v>-16</v>
      </c>
      <c r="E45" s="127">
        <v>7</v>
      </c>
      <c r="F45" s="127">
        <v>18</v>
      </c>
    </row>
    <row r="46" spans="1:6" ht="15" customHeight="1">
      <c r="A46" s="128" t="s">
        <v>195</v>
      </c>
      <c r="B46" s="127">
        <v>41</v>
      </c>
      <c r="C46" s="127">
        <v>54</v>
      </c>
      <c r="D46" s="127">
        <f t="shared" si="1"/>
        <v>-13</v>
      </c>
      <c r="E46" s="127">
        <v>8</v>
      </c>
      <c r="F46" s="127">
        <v>25</v>
      </c>
    </row>
    <row r="47" spans="1:6" ht="15.75">
      <c r="A47" s="128" t="s">
        <v>197</v>
      </c>
      <c r="B47" s="127">
        <v>40</v>
      </c>
      <c r="C47" s="127">
        <v>67</v>
      </c>
      <c r="D47" s="127">
        <f t="shared" si="1"/>
        <v>-27</v>
      </c>
      <c r="E47" s="127">
        <v>3</v>
      </c>
      <c r="F47" s="127">
        <v>24</v>
      </c>
    </row>
    <row r="48" spans="1:6" ht="15.75">
      <c r="A48" s="128" t="s">
        <v>272</v>
      </c>
      <c r="B48" s="127">
        <v>37</v>
      </c>
      <c r="C48" s="127">
        <v>52</v>
      </c>
      <c r="D48" s="127">
        <f t="shared" si="1"/>
        <v>-15</v>
      </c>
      <c r="E48" s="127">
        <v>2</v>
      </c>
      <c r="F48" s="127">
        <v>22</v>
      </c>
    </row>
    <row r="49" spans="1:6" ht="15.75">
      <c r="A49" s="128" t="s">
        <v>273</v>
      </c>
      <c r="B49" s="127">
        <v>35</v>
      </c>
      <c r="C49" s="127">
        <v>14</v>
      </c>
      <c r="D49" s="127">
        <f t="shared" si="1"/>
        <v>21</v>
      </c>
      <c r="E49" s="127">
        <v>3</v>
      </c>
      <c r="F49" s="127">
        <v>2</v>
      </c>
    </row>
    <row r="50" spans="1:6" ht="30" customHeight="1">
      <c r="A50" s="165" t="s">
        <v>2</v>
      </c>
      <c r="B50" s="165"/>
      <c r="C50" s="165"/>
      <c r="D50" s="165"/>
      <c r="E50" s="165"/>
      <c r="F50" s="165"/>
    </row>
    <row r="51" spans="1:6" ht="15.75">
      <c r="A51" s="131" t="s">
        <v>191</v>
      </c>
      <c r="B51" s="127">
        <v>821</v>
      </c>
      <c r="C51" s="127">
        <v>901</v>
      </c>
      <c r="D51" s="127">
        <f aca="true" t="shared" si="2" ref="D51:D70">B51-C51</f>
        <v>-80</v>
      </c>
      <c r="E51" s="127">
        <v>61</v>
      </c>
      <c r="F51" s="127">
        <v>270</v>
      </c>
    </row>
    <row r="52" spans="1:6" ht="15.75">
      <c r="A52" s="131" t="s">
        <v>190</v>
      </c>
      <c r="B52" s="127">
        <v>597</v>
      </c>
      <c r="C52" s="127">
        <v>339</v>
      </c>
      <c r="D52" s="127">
        <f t="shared" si="2"/>
        <v>258</v>
      </c>
      <c r="E52" s="127">
        <v>71</v>
      </c>
      <c r="F52" s="127">
        <v>57</v>
      </c>
    </row>
    <row r="53" spans="1:6" ht="15.75">
      <c r="A53" s="131" t="s">
        <v>189</v>
      </c>
      <c r="B53" s="127">
        <v>580</v>
      </c>
      <c r="C53" s="127">
        <v>180</v>
      </c>
      <c r="D53" s="127">
        <f t="shared" si="2"/>
        <v>400</v>
      </c>
      <c r="E53" s="127">
        <v>33</v>
      </c>
      <c r="F53" s="127">
        <v>54</v>
      </c>
    </row>
    <row r="54" spans="1:6" ht="15.75">
      <c r="A54" s="131" t="s">
        <v>63</v>
      </c>
      <c r="B54" s="127">
        <v>354</v>
      </c>
      <c r="C54" s="127">
        <v>46</v>
      </c>
      <c r="D54" s="127">
        <f t="shared" si="2"/>
        <v>308</v>
      </c>
      <c r="E54" s="127">
        <v>5</v>
      </c>
      <c r="F54" s="127">
        <v>12</v>
      </c>
    </row>
    <row r="55" spans="1:6" ht="15.75">
      <c r="A55" s="131" t="s">
        <v>188</v>
      </c>
      <c r="B55" s="127">
        <v>214</v>
      </c>
      <c r="C55" s="127">
        <v>189</v>
      </c>
      <c r="D55" s="127">
        <f t="shared" si="2"/>
        <v>25</v>
      </c>
      <c r="E55" s="127">
        <v>16</v>
      </c>
      <c r="F55" s="127">
        <v>68</v>
      </c>
    </row>
    <row r="56" spans="1:6" ht="15.75">
      <c r="A56" s="131" t="s">
        <v>186</v>
      </c>
      <c r="B56" s="127">
        <v>120</v>
      </c>
      <c r="C56" s="127">
        <v>21</v>
      </c>
      <c r="D56" s="127">
        <f t="shared" si="2"/>
        <v>99</v>
      </c>
      <c r="E56" s="127">
        <v>0</v>
      </c>
      <c r="F56" s="127">
        <v>2</v>
      </c>
    </row>
    <row r="57" spans="1:6" ht="15.75">
      <c r="A57" s="131" t="s">
        <v>187</v>
      </c>
      <c r="B57" s="127">
        <v>105</v>
      </c>
      <c r="C57" s="127">
        <v>15</v>
      </c>
      <c r="D57" s="127">
        <f t="shared" si="2"/>
        <v>90</v>
      </c>
      <c r="E57" s="127">
        <v>1</v>
      </c>
      <c r="F57" s="127">
        <v>6</v>
      </c>
    </row>
    <row r="58" spans="1:6" ht="15.75">
      <c r="A58" s="131" t="s">
        <v>254</v>
      </c>
      <c r="B58" s="127">
        <v>100</v>
      </c>
      <c r="C58" s="127">
        <v>17</v>
      </c>
      <c r="D58" s="127">
        <f t="shared" si="2"/>
        <v>83</v>
      </c>
      <c r="E58" s="127">
        <v>2</v>
      </c>
      <c r="F58" s="127">
        <v>3</v>
      </c>
    </row>
    <row r="59" spans="1:6" ht="15.75">
      <c r="A59" s="131" t="s">
        <v>184</v>
      </c>
      <c r="B59" s="127">
        <v>66</v>
      </c>
      <c r="C59" s="127">
        <v>61</v>
      </c>
      <c r="D59" s="127">
        <f t="shared" si="2"/>
        <v>5</v>
      </c>
      <c r="E59" s="127">
        <v>4</v>
      </c>
      <c r="F59" s="127">
        <v>16</v>
      </c>
    </row>
    <row r="60" spans="1:6" ht="15.75">
      <c r="A60" s="131" t="s">
        <v>185</v>
      </c>
      <c r="B60" s="127">
        <v>65</v>
      </c>
      <c r="C60" s="127">
        <v>48</v>
      </c>
      <c r="D60" s="127">
        <f t="shared" si="2"/>
        <v>17</v>
      </c>
      <c r="E60" s="127">
        <v>9</v>
      </c>
      <c r="F60" s="127">
        <v>9</v>
      </c>
    </row>
    <row r="61" spans="1:6" ht="15.75">
      <c r="A61" s="131" t="s">
        <v>183</v>
      </c>
      <c r="B61" s="127">
        <v>63</v>
      </c>
      <c r="C61" s="127">
        <v>91</v>
      </c>
      <c r="D61" s="127">
        <f t="shared" si="2"/>
        <v>-28</v>
      </c>
      <c r="E61" s="127">
        <v>8</v>
      </c>
      <c r="F61" s="127">
        <v>25</v>
      </c>
    </row>
    <row r="62" spans="1:6" ht="15.75">
      <c r="A62" s="131" t="s">
        <v>182</v>
      </c>
      <c r="B62" s="127">
        <v>55</v>
      </c>
      <c r="C62" s="127">
        <v>86</v>
      </c>
      <c r="D62" s="127">
        <f t="shared" si="2"/>
        <v>-31</v>
      </c>
      <c r="E62" s="127">
        <v>2</v>
      </c>
      <c r="F62" s="127">
        <v>33</v>
      </c>
    </row>
    <row r="63" spans="1:6" ht="15.75">
      <c r="A63" s="131" t="s">
        <v>180</v>
      </c>
      <c r="B63" s="127">
        <v>54</v>
      </c>
      <c r="C63" s="127">
        <v>43</v>
      </c>
      <c r="D63" s="127">
        <f t="shared" si="2"/>
        <v>11</v>
      </c>
      <c r="E63" s="127">
        <v>6</v>
      </c>
      <c r="F63" s="127">
        <v>16</v>
      </c>
    </row>
    <row r="64" spans="1:6" ht="15.75">
      <c r="A64" s="131" t="s">
        <v>179</v>
      </c>
      <c r="B64" s="127">
        <v>46</v>
      </c>
      <c r="C64" s="127">
        <v>35</v>
      </c>
      <c r="D64" s="127">
        <f t="shared" si="2"/>
        <v>11</v>
      </c>
      <c r="E64" s="127">
        <v>4</v>
      </c>
      <c r="F64" s="127">
        <v>12</v>
      </c>
    </row>
    <row r="65" spans="1:6" ht="15.75">
      <c r="A65" s="131" t="s">
        <v>181</v>
      </c>
      <c r="B65" s="127">
        <v>38</v>
      </c>
      <c r="C65" s="127">
        <v>18</v>
      </c>
      <c r="D65" s="127">
        <f t="shared" si="2"/>
        <v>20</v>
      </c>
      <c r="E65" s="127">
        <v>3</v>
      </c>
      <c r="F65" s="127">
        <v>2</v>
      </c>
    </row>
    <row r="66" spans="1:6" ht="15.75">
      <c r="A66" s="131" t="s">
        <v>228</v>
      </c>
      <c r="B66" s="127">
        <v>38</v>
      </c>
      <c r="C66" s="127">
        <v>23</v>
      </c>
      <c r="D66" s="127">
        <f t="shared" si="2"/>
        <v>15</v>
      </c>
      <c r="E66" s="127">
        <v>13</v>
      </c>
      <c r="F66" s="127">
        <v>5</v>
      </c>
    </row>
    <row r="67" spans="1:6" ht="15.75">
      <c r="A67" s="131" t="s">
        <v>176</v>
      </c>
      <c r="B67" s="127">
        <v>35</v>
      </c>
      <c r="C67" s="127">
        <v>17</v>
      </c>
      <c r="D67" s="127">
        <f t="shared" si="2"/>
        <v>18</v>
      </c>
      <c r="E67" s="127">
        <v>7</v>
      </c>
      <c r="F67" s="127">
        <v>6</v>
      </c>
    </row>
    <row r="68" spans="1:6" ht="15.75">
      <c r="A68" s="131" t="s">
        <v>177</v>
      </c>
      <c r="B68" s="127">
        <v>33</v>
      </c>
      <c r="C68" s="127">
        <v>15</v>
      </c>
      <c r="D68" s="127">
        <f t="shared" si="2"/>
        <v>18</v>
      </c>
      <c r="E68" s="127">
        <v>4</v>
      </c>
      <c r="F68" s="127">
        <v>3</v>
      </c>
    </row>
    <row r="69" spans="1:6" ht="31.5">
      <c r="A69" s="131" t="s">
        <v>274</v>
      </c>
      <c r="B69" s="127">
        <v>30</v>
      </c>
      <c r="C69" s="127">
        <v>1</v>
      </c>
      <c r="D69" s="127">
        <f t="shared" si="2"/>
        <v>29</v>
      </c>
      <c r="E69" s="127">
        <v>0</v>
      </c>
      <c r="F69" s="127">
        <v>0</v>
      </c>
    </row>
    <row r="70" spans="1:6" ht="15.75">
      <c r="A70" s="131" t="s">
        <v>178</v>
      </c>
      <c r="B70" s="127">
        <v>30</v>
      </c>
      <c r="C70" s="127">
        <v>48</v>
      </c>
      <c r="D70" s="127">
        <f t="shared" si="2"/>
        <v>-18</v>
      </c>
      <c r="E70" s="127">
        <v>2</v>
      </c>
      <c r="F70" s="127">
        <v>8</v>
      </c>
    </row>
    <row r="71" spans="1:6" ht="30" customHeight="1">
      <c r="A71" s="165" t="s">
        <v>1</v>
      </c>
      <c r="B71" s="165"/>
      <c r="C71" s="165"/>
      <c r="D71" s="165"/>
      <c r="E71" s="165"/>
      <c r="F71" s="165"/>
    </row>
    <row r="72" spans="1:6" ht="15.75">
      <c r="A72" s="128" t="s">
        <v>175</v>
      </c>
      <c r="B72" s="127">
        <v>314</v>
      </c>
      <c r="C72" s="127">
        <v>353</v>
      </c>
      <c r="D72" s="127">
        <f aca="true" t="shared" si="3" ref="D72:D91">B72-C72</f>
        <v>-39</v>
      </c>
      <c r="E72" s="127">
        <v>3</v>
      </c>
      <c r="F72" s="127">
        <v>103</v>
      </c>
    </row>
    <row r="73" spans="1:6" ht="15.75">
      <c r="A73" s="128" t="s">
        <v>62</v>
      </c>
      <c r="B73" s="127">
        <v>180</v>
      </c>
      <c r="C73" s="127">
        <v>455</v>
      </c>
      <c r="D73" s="127">
        <f t="shared" si="3"/>
        <v>-275</v>
      </c>
      <c r="E73" s="127">
        <v>8</v>
      </c>
      <c r="F73" s="127">
        <v>181</v>
      </c>
    </row>
    <row r="74" spans="1:6" ht="15.75">
      <c r="A74" s="128" t="s">
        <v>174</v>
      </c>
      <c r="B74" s="127">
        <v>176</v>
      </c>
      <c r="C74" s="127">
        <v>141</v>
      </c>
      <c r="D74" s="127">
        <f t="shared" si="3"/>
        <v>35</v>
      </c>
      <c r="E74" s="127">
        <v>5</v>
      </c>
      <c r="F74" s="127">
        <v>31</v>
      </c>
    </row>
    <row r="75" spans="1:6" ht="15.75">
      <c r="A75" s="128" t="s">
        <v>172</v>
      </c>
      <c r="B75" s="130">
        <v>120</v>
      </c>
      <c r="C75" s="127">
        <v>222</v>
      </c>
      <c r="D75" s="127">
        <f t="shared" si="3"/>
        <v>-102</v>
      </c>
      <c r="E75" s="127">
        <v>13</v>
      </c>
      <c r="F75" s="127">
        <v>68</v>
      </c>
    </row>
    <row r="76" spans="1:6" ht="18.75" customHeight="1">
      <c r="A76" s="128" t="s">
        <v>173</v>
      </c>
      <c r="B76" s="127">
        <v>109</v>
      </c>
      <c r="C76" s="127">
        <v>218</v>
      </c>
      <c r="D76" s="127">
        <f t="shared" si="3"/>
        <v>-109</v>
      </c>
      <c r="E76" s="127">
        <v>1</v>
      </c>
      <c r="F76" s="127">
        <v>64</v>
      </c>
    </row>
    <row r="77" spans="1:6" ht="18.75" customHeight="1">
      <c r="A77" s="128" t="s">
        <v>169</v>
      </c>
      <c r="B77" s="127">
        <v>75</v>
      </c>
      <c r="C77" s="127">
        <v>166</v>
      </c>
      <c r="D77" s="127">
        <f t="shared" si="3"/>
        <v>-91</v>
      </c>
      <c r="E77" s="127">
        <v>1</v>
      </c>
      <c r="F77" s="127">
        <v>75</v>
      </c>
    </row>
    <row r="78" spans="1:6" ht="37.5" customHeight="1">
      <c r="A78" s="128" t="s">
        <v>171</v>
      </c>
      <c r="B78" s="127">
        <v>69</v>
      </c>
      <c r="C78" s="127">
        <v>118</v>
      </c>
      <c r="D78" s="127">
        <f t="shared" si="3"/>
        <v>-49</v>
      </c>
      <c r="E78" s="127">
        <v>1</v>
      </c>
      <c r="F78" s="127">
        <v>40</v>
      </c>
    </row>
    <row r="79" spans="1:6" ht="18" customHeight="1">
      <c r="A79" s="128" t="s">
        <v>168</v>
      </c>
      <c r="B79" s="127">
        <v>68</v>
      </c>
      <c r="C79" s="127">
        <v>79</v>
      </c>
      <c r="D79" s="127">
        <f t="shared" si="3"/>
        <v>-11</v>
      </c>
      <c r="E79" s="127">
        <v>5</v>
      </c>
      <c r="F79" s="127">
        <v>25</v>
      </c>
    </row>
    <row r="80" spans="1:6" ht="15.75">
      <c r="A80" s="128" t="s">
        <v>166</v>
      </c>
      <c r="B80" s="127">
        <v>63</v>
      </c>
      <c r="C80" s="127">
        <v>102</v>
      </c>
      <c r="D80" s="127">
        <f t="shared" si="3"/>
        <v>-39</v>
      </c>
      <c r="E80" s="127">
        <v>2</v>
      </c>
      <c r="F80" s="127">
        <v>34</v>
      </c>
    </row>
    <row r="81" spans="1:6" ht="15.75">
      <c r="A81" s="128" t="s">
        <v>170</v>
      </c>
      <c r="B81" s="127">
        <v>60</v>
      </c>
      <c r="C81" s="127">
        <v>215</v>
      </c>
      <c r="D81" s="127">
        <f t="shared" si="3"/>
        <v>-155</v>
      </c>
      <c r="E81" s="127">
        <v>5</v>
      </c>
      <c r="F81" s="127">
        <v>54</v>
      </c>
    </row>
    <row r="82" spans="1:6" ht="15.75">
      <c r="A82" s="128" t="s">
        <v>164</v>
      </c>
      <c r="B82" s="127">
        <v>57</v>
      </c>
      <c r="C82" s="127">
        <v>55</v>
      </c>
      <c r="D82" s="127">
        <f t="shared" si="3"/>
        <v>2</v>
      </c>
      <c r="E82" s="127">
        <v>1</v>
      </c>
      <c r="F82" s="127">
        <v>26</v>
      </c>
    </row>
    <row r="83" spans="1:6" ht="15.75">
      <c r="A83" s="128" t="s">
        <v>167</v>
      </c>
      <c r="B83" s="127">
        <v>47</v>
      </c>
      <c r="C83" s="127">
        <v>50</v>
      </c>
      <c r="D83" s="127">
        <f t="shared" si="3"/>
        <v>-3</v>
      </c>
      <c r="E83" s="127">
        <v>4</v>
      </c>
      <c r="F83" s="127">
        <v>12</v>
      </c>
    </row>
    <row r="84" spans="1:6" ht="31.5">
      <c r="A84" s="128" t="s">
        <v>165</v>
      </c>
      <c r="B84" s="127">
        <v>39</v>
      </c>
      <c r="C84" s="127">
        <v>73</v>
      </c>
      <c r="D84" s="127">
        <f t="shared" si="3"/>
        <v>-34</v>
      </c>
      <c r="E84" s="127">
        <v>0</v>
      </c>
      <c r="F84" s="127">
        <v>17</v>
      </c>
    </row>
    <row r="85" spans="1:6" ht="15.75">
      <c r="A85" s="128" t="s">
        <v>160</v>
      </c>
      <c r="B85" s="127">
        <v>32</v>
      </c>
      <c r="C85" s="127">
        <v>44</v>
      </c>
      <c r="D85" s="127">
        <f t="shared" si="3"/>
        <v>-12</v>
      </c>
      <c r="E85" s="127">
        <v>2</v>
      </c>
      <c r="F85" s="127">
        <v>12</v>
      </c>
    </row>
    <row r="86" spans="1:6" ht="15.75">
      <c r="A86" s="128" t="s">
        <v>161</v>
      </c>
      <c r="B86" s="127">
        <v>32</v>
      </c>
      <c r="C86" s="127">
        <v>66</v>
      </c>
      <c r="D86" s="127">
        <f t="shared" si="3"/>
        <v>-34</v>
      </c>
      <c r="E86" s="127">
        <v>6</v>
      </c>
      <c r="F86" s="127">
        <v>25</v>
      </c>
    </row>
    <row r="87" spans="1:6" ht="31.5">
      <c r="A87" s="128" t="s">
        <v>162</v>
      </c>
      <c r="B87" s="127">
        <v>29</v>
      </c>
      <c r="C87" s="127">
        <v>53</v>
      </c>
      <c r="D87" s="127">
        <f t="shared" si="3"/>
        <v>-24</v>
      </c>
      <c r="E87" s="127">
        <v>1</v>
      </c>
      <c r="F87" s="127">
        <v>14</v>
      </c>
    </row>
    <row r="88" spans="1:6" ht="15.75">
      <c r="A88" s="128" t="s">
        <v>163</v>
      </c>
      <c r="B88" s="127">
        <v>28</v>
      </c>
      <c r="C88" s="127">
        <v>40</v>
      </c>
      <c r="D88" s="127">
        <f t="shared" si="3"/>
        <v>-12</v>
      </c>
      <c r="E88" s="127">
        <v>1</v>
      </c>
      <c r="F88" s="127">
        <v>16</v>
      </c>
    </row>
    <row r="89" spans="1:6" ht="18" customHeight="1">
      <c r="A89" s="128" t="s">
        <v>158</v>
      </c>
      <c r="B89" s="127">
        <v>14</v>
      </c>
      <c r="C89" s="127">
        <v>27</v>
      </c>
      <c r="D89" s="127">
        <f t="shared" si="3"/>
        <v>-13</v>
      </c>
      <c r="E89" s="127">
        <v>0</v>
      </c>
      <c r="F89" s="127">
        <v>9</v>
      </c>
    </row>
    <row r="90" spans="1:6" ht="15.75">
      <c r="A90" s="128" t="s">
        <v>229</v>
      </c>
      <c r="B90" s="127">
        <v>12</v>
      </c>
      <c r="C90" s="127">
        <v>11</v>
      </c>
      <c r="D90" s="127">
        <f t="shared" si="3"/>
        <v>1</v>
      </c>
      <c r="E90" s="127">
        <v>5</v>
      </c>
      <c r="F90" s="127">
        <v>2</v>
      </c>
    </row>
    <row r="91" spans="1:6" ht="15.75">
      <c r="A91" s="128" t="s">
        <v>159</v>
      </c>
      <c r="B91" s="127">
        <v>11</v>
      </c>
      <c r="C91" s="127">
        <v>42</v>
      </c>
      <c r="D91" s="127">
        <f t="shared" si="3"/>
        <v>-31</v>
      </c>
      <c r="E91" s="127">
        <v>1</v>
      </c>
      <c r="F91" s="127">
        <v>8</v>
      </c>
    </row>
    <row r="92" spans="1:6" ht="30" customHeight="1">
      <c r="A92" s="165" t="s">
        <v>4</v>
      </c>
      <c r="B92" s="165"/>
      <c r="C92" s="165"/>
      <c r="D92" s="165"/>
      <c r="E92" s="165"/>
      <c r="F92" s="165"/>
    </row>
    <row r="93" spans="1:6" ht="15.75" customHeight="1">
      <c r="A93" s="128" t="s">
        <v>157</v>
      </c>
      <c r="B93" s="127">
        <v>1542</v>
      </c>
      <c r="C93" s="127">
        <v>1671</v>
      </c>
      <c r="D93" s="127">
        <f aca="true" t="shared" si="4" ref="D93:D112">B93-C93</f>
        <v>-129</v>
      </c>
      <c r="E93" s="127">
        <v>77</v>
      </c>
      <c r="F93" s="127">
        <v>526</v>
      </c>
    </row>
    <row r="94" spans="1:6" ht="15.75">
      <c r="A94" s="128" t="s">
        <v>156</v>
      </c>
      <c r="B94" s="127">
        <v>1129</v>
      </c>
      <c r="C94" s="127">
        <v>1065</v>
      </c>
      <c r="D94" s="127">
        <f t="shared" si="4"/>
        <v>64</v>
      </c>
      <c r="E94" s="127">
        <v>28</v>
      </c>
      <c r="F94" s="127">
        <v>334</v>
      </c>
    </row>
    <row r="95" spans="1:6" ht="15.75">
      <c r="A95" s="128" t="s">
        <v>155</v>
      </c>
      <c r="B95" s="127">
        <v>952</v>
      </c>
      <c r="C95" s="127">
        <v>1149</v>
      </c>
      <c r="D95" s="127">
        <f t="shared" si="4"/>
        <v>-197</v>
      </c>
      <c r="E95" s="127">
        <v>53</v>
      </c>
      <c r="F95" s="127">
        <v>245</v>
      </c>
    </row>
    <row r="96" spans="1:6" ht="15.75">
      <c r="A96" s="128" t="s">
        <v>154</v>
      </c>
      <c r="B96" s="127">
        <v>948</v>
      </c>
      <c r="C96" s="127">
        <v>1054</v>
      </c>
      <c r="D96" s="127">
        <f t="shared" si="4"/>
        <v>-106</v>
      </c>
      <c r="E96" s="127">
        <v>49</v>
      </c>
      <c r="F96" s="127">
        <v>321</v>
      </c>
    </row>
    <row r="97" spans="1:6" ht="47.25">
      <c r="A97" s="128" t="s">
        <v>65</v>
      </c>
      <c r="B97" s="127">
        <v>512</v>
      </c>
      <c r="C97" s="127">
        <v>419</v>
      </c>
      <c r="D97" s="127">
        <f t="shared" si="4"/>
        <v>93</v>
      </c>
      <c r="E97" s="127">
        <v>28</v>
      </c>
      <c r="F97" s="127">
        <v>130</v>
      </c>
    </row>
    <row r="98" spans="1:6" ht="15.75">
      <c r="A98" s="128" t="s">
        <v>64</v>
      </c>
      <c r="B98" s="127">
        <v>409</v>
      </c>
      <c r="C98" s="127">
        <v>551</v>
      </c>
      <c r="D98" s="127">
        <f t="shared" si="4"/>
        <v>-142</v>
      </c>
      <c r="E98" s="127">
        <v>31</v>
      </c>
      <c r="F98" s="127">
        <v>161</v>
      </c>
    </row>
    <row r="99" spans="1:6" ht="15.75">
      <c r="A99" s="128" t="s">
        <v>151</v>
      </c>
      <c r="B99" s="127">
        <v>316</v>
      </c>
      <c r="C99" s="127">
        <v>197</v>
      </c>
      <c r="D99" s="127">
        <f t="shared" si="4"/>
        <v>119</v>
      </c>
      <c r="E99" s="127">
        <v>22</v>
      </c>
      <c r="F99" s="127">
        <v>49</v>
      </c>
    </row>
    <row r="100" spans="1:6" ht="15.75">
      <c r="A100" s="128" t="s">
        <v>153</v>
      </c>
      <c r="B100" s="127">
        <v>314</v>
      </c>
      <c r="C100" s="127">
        <v>374</v>
      </c>
      <c r="D100" s="127">
        <f t="shared" si="4"/>
        <v>-60</v>
      </c>
      <c r="E100" s="127">
        <v>2</v>
      </c>
      <c r="F100" s="127">
        <v>71</v>
      </c>
    </row>
    <row r="101" spans="1:6" ht="15.75">
      <c r="A101" s="128" t="s">
        <v>152</v>
      </c>
      <c r="B101" s="127">
        <v>257</v>
      </c>
      <c r="C101" s="127">
        <v>300</v>
      </c>
      <c r="D101" s="127">
        <f t="shared" si="4"/>
        <v>-43</v>
      </c>
      <c r="E101" s="127">
        <v>13</v>
      </c>
      <c r="F101" s="127">
        <v>71</v>
      </c>
    </row>
    <row r="102" spans="1:6" ht="15.75">
      <c r="A102" s="128" t="s">
        <v>150</v>
      </c>
      <c r="B102" s="127">
        <v>169</v>
      </c>
      <c r="C102" s="127">
        <v>158</v>
      </c>
      <c r="D102" s="127">
        <f t="shared" si="4"/>
        <v>11</v>
      </c>
      <c r="E102" s="127">
        <v>8</v>
      </c>
      <c r="F102" s="127">
        <v>57</v>
      </c>
    </row>
    <row r="103" spans="1:6" ht="16.5" customHeight="1">
      <c r="A103" s="128" t="s">
        <v>149</v>
      </c>
      <c r="B103" s="127">
        <v>102</v>
      </c>
      <c r="C103" s="127">
        <v>109</v>
      </c>
      <c r="D103" s="127">
        <f t="shared" si="4"/>
        <v>-7</v>
      </c>
      <c r="E103" s="127">
        <v>5</v>
      </c>
      <c r="F103" s="127">
        <v>21</v>
      </c>
    </row>
    <row r="104" spans="1:6" ht="31.5" customHeight="1">
      <c r="A104" s="128" t="s">
        <v>148</v>
      </c>
      <c r="B104" s="127">
        <v>81</v>
      </c>
      <c r="C104" s="127">
        <v>138</v>
      </c>
      <c r="D104" s="127">
        <f t="shared" si="4"/>
        <v>-57</v>
      </c>
      <c r="E104" s="127">
        <v>7</v>
      </c>
      <c r="F104" s="127">
        <v>46</v>
      </c>
    </row>
    <row r="105" spans="1:6" ht="15.75">
      <c r="A105" s="128" t="s">
        <v>147</v>
      </c>
      <c r="B105" s="127">
        <v>60</v>
      </c>
      <c r="C105" s="127">
        <v>317</v>
      </c>
      <c r="D105" s="127">
        <f t="shared" si="4"/>
        <v>-257</v>
      </c>
      <c r="E105" s="127">
        <v>1</v>
      </c>
      <c r="F105" s="127">
        <v>151</v>
      </c>
    </row>
    <row r="106" spans="1:6" ht="15.75">
      <c r="A106" s="128" t="s">
        <v>146</v>
      </c>
      <c r="B106" s="127">
        <v>47</v>
      </c>
      <c r="C106" s="127">
        <v>130</v>
      </c>
      <c r="D106" s="127">
        <f t="shared" si="4"/>
        <v>-83</v>
      </c>
      <c r="E106" s="127">
        <v>3</v>
      </c>
      <c r="F106" s="127">
        <v>37</v>
      </c>
    </row>
    <row r="107" spans="1:6" ht="33" customHeight="1">
      <c r="A107" s="128" t="s">
        <v>145</v>
      </c>
      <c r="B107" s="127">
        <v>46</v>
      </c>
      <c r="C107" s="127">
        <v>62</v>
      </c>
      <c r="D107" s="127">
        <f t="shared" si="4"/>
        <v>-16</v>
      </c>
      <c r="E107" s="127">
        <v>1</v>
      </c>
      <c r="F107" s="127">
        <v>19</v>
      </c>
    </row>
    <row r="108" spans="1:6" ht="15.75">
      <c r="A108" s="128" t="s">
        <v>143</v>
      </c>
      <c r="B108" s="127">
        <v>28</v>
      </c>
      <c r="C108" s="127">
        <v>34</v>
      </c>
      <c r="D108" s="127">
        <f t="shared" si="4"/>
        <v>-6</v>
      </c>
      <c r="E108" s="127">
        <v>2</v>
      </c>
      <c r="F108" s="127">
        <v>9</v>
      </c>
    </row>
    <row r="109" spans="1:6" ht="15.75">
      <c r="A109" s="128" t="s">
        <v>144</v>
      </c>
      <c r="B109" s="127">
        <v>26</v>
      </c>
      <c r="C109" s="127">
        <v>21</v>
      </c>
      <c r="D109" s="127">
        <f t="shared" si="4"/>
        <v>5</v>
      </c>
      <c r="E109" s="127">
        <v>1</v>
      </c>
      <c r="F109" s="127">
        <v>5</v>
      </c>
    </row>
    <row r="110" spans="1:6" ht="18" customHeight="1">
      <c r="A110" s="128" t="s">
        <v>230</v>
      </c>
      <c r="B110" s="127">
        <v>26</v>
      </c>
      <c r="C110" s="127">
        <v>25</v>
      </c>
      <c r="D110" s="127">
        <f t="shared" si="4"/>
        <v>1</v>
      </c>
      <c r="E110" s="127">
        <v>0</v>
      </c>
      <c r="F110" s="127">
        <v>2</v>
      </c>
    </row>
    <row r="111" spans="1:6" ht="17.25" customHeight="1">
      <c r="A111" s="128" t="s">
        <v>275</v>
      </c>
      <c r="B111" s="127">
        <v>15</v>
      </c>
      <c r="C111" s="127">
        <v>30</v>
      </c>
      <c r="D111" s="127">
        <f t="shared" si="4"/>
        <v>-15</v>
      </c>
      <c r="E111" s="127">
        <v>1</v>
      </c>
      <c r="F111" s="127">
        <v>9</v>
      </c>
    </row>
    <row r="112" spans="1:6" ht="18.75" customHeight="1">
      <c r="A112" s="128" t="s">
        <v>255</v>
      </c>
      <c r="B112" s="127">
        <v>15</v>
      </c>
      <c r="C112" s="127">
        <v>19</v>
      </c>
      <c r="D112" s="127">
        <f t="shared" si="4"/>
        <v>-4</v>
      </c>
      <c r="E112" s="127">
        <v>2</v>
      </c>
      <c r="F112" s="127">
        <v>6</v>
      </c>
    </row>
    <row r="113" spans="1:6" ht="43.5" customHeight="1">
      <c r="A113" s="165" t="s">
        <v>28</v>
      </c>
      <c r="B113" s="165"/>
      <c r="C113" s="165"/>
      <c r="D113" s="165"/>
      <c r="E113" s="165"/>
      <c r="F113" s="165"/>
    </row>
    <row r="114" spans="1:6" ht="15.75">
      <c r="A114" s="128" t="s">
        <v>142</v>
      </c>
      <c r="B114" s="127">
        <v>140</v>
      </c>
      <c r="C114" s="127">
        <v>27</v>
      </c>
      <c r="D114" s="127">
        <f aca="true" t="shared" si="5" ref="D114:D132">B114-C114</f>
        <v>113</v>
      </c>
      <c r="E114" s="127">
        <v>10</v>
      </c>
      <c r="F114" s="127">
        <v>6</v>
      </c>
    </row>
    <row r="115" spans="1:6" ht="15.75">
      <c r="A115" s="128" t="s">
        <v>141</v>
      </c>
      <c r="B115" s="127">
        <v>115</v>
      </c>
      <c r="C115" s="127">
        <v>77</v>
      </c>
      <c r="D115" s="127">
        <f t="shared" si="5"/>
        <v>38</v>
      </c>
      <c r="E115" s="127">
        <v>11</v>
      </c>
      <c r="F115" s="127">
        <v>15</v>
      </c>
    </row>
    <row r="116" spans="1:6" ht="15.75">
      <c r="A116" s="128" t="s">
        <v>139</v>
      </c>
      <c r="B116" s="127">
        <v>80</v>
      </c>
      <c r="C116" s="127">
        <v>79</v>
      </c>
      <c r="D116" s="127">
        <f t="shared" si="5"/>
        <v>1</v>
      </c>
      <c r="E116" s="127">
        <v>9</v>
      </c>
      <c r="F116" s="127">
        <v>18</v>
      </c>
    </row>
    <row r="117" spans="1:6" ht="47.25">
      <c r="A117" s="128" t="s">
        <v>140</v>
      </c>
      <c r="B117" s="127">
        <v>78</v>
      </c>
      <c r="C117" s="119">
        <v>77</v>
      </c>
      <c r="D117" s="127">
        <f t="shared" si="5"/>
        <v>1</v>
      </c>
      <c r="E117" s="127">
        <v>0</v>
      </c>
      <c r="F117" s="127">
        <v>9</v>
      </c>
    </row>
    <row r="118" spans="1:6" ht="15.75">
      <c r="A118" s="128" t="s">
        <v>137</v>
      </c>
      <c r="B118" s="127">
        <v>52</v>
      </c>
      <c r="C118" s="127">
        <v>73</v>
      </c>
      <c r="D118" s="127">
        <f t="shared" si="5"/>
        <v>-21</v>
      </c>
      <c r="E118" s="127">
        <v>2</v>
      </c>
      <c r="F118" s="127">
        <v>30</v>
      </c>
    </row>
    <row r="119" spans="1:6" ht="15.75">
      <c r="A119" s="128" t="s">
        <v>138</v>
      </c>
      <c r="B119" s="127">
        <v>44</v>
      </c>
      <c r="C119" s="127">
        <v>92</v>
      </c>
      <c r="D119" s="127">
        <f t="shared" si="5"/>
        <v>-48</v>
      </c>
      <c r="E119" s="127">
        <v>0</v>
      </c>
      <c r="F119" s="127">
        <v>31</v>
      </c>
    </row>
    <row r="120" spans="1:6" ht="15.75">
      <c r="A120" s="128" t="s">
        <v>136</v>
      </c>
      <c r="B120" s="127">
        <v>32</v>
      </c>
      <c r="C120" s="127">
        <v>86</v>
      </c>
      <c r="D120" s="127">
        <f t="shared" si="5"/>
        <v>-54</v>
      </c>
      <c r="E120" s="127">
        <v>0</v>
      </c>
      <c r="F120" s="127">
        <v>28</v>
      </c>
    </row>
    <row r="121" spans="1:6" ht="15.75">
      <c r="A121" s="128" t="s">
        <v>135</v>
      </c>
      <c r="B121" s="127">
        <v>21</v>
      </c>
      <c r="C121" s="127">
        <v>33</v>
      </c>
      <c r="D121" s="127">
        <f t="shared" si="5"/>
        <v>-12</v>
      </c>
      <c r="E121" s="127">
        <v>1</v>
      </c>
      <c r="F121" s="127">
        <v>7</v>
      </c>
    </row>
    <row r="122" spans="1:6" ht="15.75">
      <c r="A122" s="128" t="s">
        <v>134</v>
      </c>
      <c r="B122" s="127">
        <v>20</v>
      </c>
      <c r="C122" s="119">
        <v>27</v>
      </c>
      <c r="D122" s="127">
        <f t="shared" si="5"/>
        <v>-7</v>
      </c>
      <c r="E122" s="127">
        <v>1</v>
      </c>
      <c r="F122" s="127">
        <v>8</v>
      </c>
    </row>
    <row r="123" spans="1:6" ht="18.75" customHeight="1">
      <c r="A123" s="128" t="s">
        <v>130</v>
      </c>
      <c r="B123" s="127">
        <v>19</v>
      </c>
      <c r="C123" s="127">
        <v>72</v>
      </c>
      <c r="D123" s="127">
        <f t="shared" si="5"/>
        <v>-53</v>
      </c>
      <c r="E123" s="127">
        <v>1</v>
      </c>
      <c r="F123" s="127">
        <v>36</v>
      </c>
    </row>
    <row r="124" spans="1:6" ht="33" customHeight="1">
      <c r="A124" s="128" t="s">
        <v>131</v>
      </c>
      <c r="B124" s="127">
        <v>17</v>
      </c>
      <c r="C124" s="127">
        <v>73</v>
      </c>
      <c r="D124" s="127">
        <f t="shared" si="5"/>
        <v>-56</v>
      </c>
      <c r="E124" s="127">
        <v>2</v>
      </c>
      <c r="F124" s="127">
        <v>23</v>
      </c>
    </row>
    <row r="125" spans="1:6" ht="15.75">
      <c r="A125" s="128" t="s">
        <v>133</v>
      </c>
      <c r="B125" s="127">
        <v>16</v>
      </c>
      <c r="C125" s="127">
        <v>39</v>
      </c>
      <c r="D125" s="127">
        <f t="shared" si="5"/>
        <v>-23</v>
      </c>
      <c r="E125" s="127">
        <v>0</v>
      </c>
      <c r="F125" s="127">
        <v>10</v>
      </c>
    </row>
    <row r="126" spans="1:6" ht="15.75">
      <c r="A126" s="128" t="s">
        <v>132</v>
      </c>
      <c r="B126" s="127">
        <v>16</v>
      </c>
      <c r="C126" s="127">
        <v>23</v>
      </c>
      <c r="D126" s="127">
        <f t="shared" si="5"/>
        <v>-7</v>
      </c>
      <c r="E126" s="127">
        <v>0</v>
      </c>
      <c r="F126" s="127">
        <v>4</v>
      </c>
    </row>
    <row r="127" spans="1:6" ht="15.75">
      <c r="A127" s="128" t="s">
        <v>129</v>
      </c>
      <c r="B127" s="127">
        <v>12</v>
      </c>
      <c r="C127" s="127">
        <v>75</v>
      </c>
      <c r="D127" s="127">
        <f t="shared" si="5"/>
        <v>-63</v>
      </c>
      <c r="E127" s="127">
        <v>0</v>
      </c>
      <c r="F127" s="127">
        <v>24</v>
      </c>
    </row>
    <row r="128" spans="1:6" ht="15.75">
      <c r="A128" s="128" t="s">
        <v>126</v>
      </c>
      <c r="B128" s="127">
        <v>11</v>
      </c>
      <c r="C128" s="127">
        <v>22</v>
      </c>
      <c r="D128" s="127">
        <f t="shared" si="5"/>
        <v>-11</v>
      </c>
      <c r="E128" s="127">
        <v>1</v>
      </c>
      <c r="F128" s="127">
        <v>5</v>
      </c>
    </row>
    <row r="129" spans="1:6" ht="15.75">
      <c r="A129" s="128" t="s">
        <v>125</v>
      </c>
      <c r="B129" s="127">
        <v>10</v>
      </c>
      <c r="C129" s="127">
        <v>32</v>
      </c>
      <c r="D129" s="127">
        <f t="shared" si="5"/>
        <v>-22</v>
      </c>
      <c r="E129" s="127">
        <v>0</v>
      </c>
      <c r="F129" s="127">
        <v>8</v>
      </c>
    </row>
    <row r="130" spans="1:6" ht="31.5">
      <c r="A130" s="128" t="s">
        <v>124</v>
      </c>
      <c r="B130" s="127">
        <v>9</v>
      </c>
      <c r="C130" s="127">
        <v>16</v>
      </c>
      <c r="D130" s="127">
        <f t="shared" si="5"/>
        <v>-7</v>
      </c>
      <c r="E130" s="127">
        <v>2</v>
      </c>
      <c r="F130" s="127">
        <v>6</v>
      </c>
    </row>
    <row r="131" spans="1:6" ht="63">
      <c r="A131" s="128" t="s">
        <v>128</v>
      </c>
      <c r="B131" s="127">
        <v>9</v>
      </c>
      <c r="C131" s="127">
        <v>9</v>
      </c>
      <c r="D131" s="127">
        <f t="shared" si="5"/>
        <v>0</v>
      </c>
      <c r="E131" s="127">
        <v>0</v>
      </c>
      <c r="F131" s="127">
        <v>2</v>
      </c>
    </row>
    <row r="132" spans="1:6" ht="15.75">
      <c r="A132" s="128" t="s">
        <v>276</v>
      </c>
      <c r="B132" s="127">
        <v>8</v>
      </c>
      <c r="C132" s="127">
        <v>19</v>
      </c>
      <c r="D132" s="127">
        <f t="shared" si="5"/>
        <v>-11</v>
      </c>
      <c r="E132" s="127">
        <v>0</v>
      </c>
      <c r="F132" s="127">
        <v>3</v>
      </c>
    </row>
    <row r="133" spans="1:6" ht="31.5">
      <c r="A133" s="128" t="s">
        <v>127</v>
      </c>
      <c r="B133" s="127">
        <v>8</v>
      </c>
      <c r="C133" s="127">
        <v>10</v>
      </c>
      <c r="D133" s="127">
        <f>B133-C133</f>
        <v>-2</v>
      </c>
      <c r="E133" s="127">
        <v>0</v>
      </c>
      <c r="F133" s="127">
        <v>3</v>
      </c>
    </row>
    <row r="134" spans="1:6" ht="30" customHeight="1">
      <c r="A134" s="165" t="s">
        <v>5</v>
      </c>
      <c r="B134" s="165"/>
      <c r="C134" s="165"/>
      <c r="D134" s="165"/>
      <c r="E134" s="165"/>
      <c r="F134" s="165"/>
    </row>
    <row r="135" spans="1:6" ht="15.75">
      <c r="A135" s="128" t="s">
        <v>123</v>
      </c>
      <c r="B135" s="127">
        <v>604</v>
      </c>
      <c r="C135" s="127">
        <v>470</v>
      </c>
      <c r="D135" s="127">
        <f aca="true" t="shared" si="6" ref="D135:D154">B135-C135</f>
        <v>134</v>
      </c>
      <c r="E135" s="127">
        <v>57</v>
      </c>
      <c r="F135" s="127">
        <v>107</v>
      </c>
    </row>
    <row r="136" spans="1:6" ht="15.75">
      <c r="A136" s="128" t="s">
        <v>59</v>
      </c>
      <c r="B136" s="127">
        <v>474</v>
      </c>
      <c r="C136" s="127">
        <v>294</v>
      </c>
      <c r="D136" s="127">
        <f t="shared" si="6"/>
        <v>180</v>
      </c>
      <c r="E136" s="127">
        <v>61</v>
      </c>
      <c r="F136" s="127">
        <v>53</v>
      </c>
    </row>
    <row r="137" spans="1:6" ht="31.5">
      <c r="A137" s="129" t="s">
        <v>66</v>
      </c>
      <c r="B137" s="127">
        <v>460</v>
      </c>
      <c r="C137" s="127">
        <v>201</v>
      </c>
      <c r="D137" s="127">
        <f t="shared" si="6"/>
        <v>259</v>
      </c>
      <c r="E137" s="127">
        <v>87</v>
      </c>
      <c r="F137" s="127">
        <v>51</v>
      </c>
    </row>
    <row r="138" spans="1:6" ht="47.25">
      <c r="A138" s="128" t="s">
        <v>122</v>
      </c>
      <c r="B138" s="127">
        <v>239</v>
      </c>
      <c r="C138" s="127">
        <v>138</v>
      </c>
      <c r="D138" s="127">
        <f t="shared" si="6"/>
        <v>101</v>
      </c>
      <c r="E138" s="127">
        <v>1</v>
      </c>
      <c r="F138" s="127">
        <v>20</v>
      </c>
    </row>
    <row r="139" spans="1:6" ht="31.5">
      <c r="A139" s="128" t="s">
        <v>120</v>
      </c>
      <c r="B139" s="127">
        <v>217</v>
      </c>
      <c r="C139" s="127">
        <v>127</v>
      </c>
      <c r="D139" s="127">
        <f t="shared" si="6"/>
        <v>90</v>
      </c>
      <c r="E139" s="127">
        <v>28</v>
      </c>
      <c r="F139" s="127">
        <v>33</v>
      </c>
    </row>
    <row r="140" spans="1:6" ht="18" customHeight="1">
      <c r="A140" s="128" t="s">
        <v>121</v>
      </c>
      <c r="B140" s="127">
        <v>201</v>
      </c>
      <c r="C140" s="127">
        <v>121</v>
      </c>
      <c r="D140" s="127">
        <f t="shared" si="6"/>
        <v>80</v>
      </c>
      <c r="E140" s="127">
        <v>25</v>
      </c>
      <c r="F140" s="127">
        <v>26</v>
      </c>
    </row>
    <row r="141" spans="1:6" ht="15.75">
      <c r="A141" s="128" t="s">
        <v>119</v>
      </c>
      <c r="B141" s="127">
        <v>198</v>
      </c>
      <c r="C141" s="127">
        <v>203</v>
      </c>
      <c r="D141" s="127">
        <f t="shared" si="6"/>
        <v>-5</v>
      </c>
      <c r="E141" s="127">
        <v>20</v>
      </c>
      <c r="F141" s="127">
        <v>47</v>
      </c>
    </row>
    <row r="142" spans="1:6" ht="31.5">
      <c r="A142" s="128" t="s">
        <v>118</v>
      </c>
      <c r="B142" s="127">
        <v>138</v>
      </c>
      <c r="C142" s="127">
        <v>92</v>
      </c>
      <c r="D142" s="127">
        <f t="shared" si="6"/>
        <v>46</v>
      </c>
      <c r="E142" s="127">
        <v>30</v>
      </c>
      <c r="F142" s="127">
        <v>24</v>
      </c>
    </row>
    <row r="143" spans="1:6" ht="15.75">
      <c r="A143" s="128" t="s">
        <v>117</v>
      </c>
      <c r="B143" s="127">
        <v>133</v>
      </c>
      <c r="C143" s="127">
        <v>143</v>
      </c>
      <c r="D143" s="127">
        <f t="shared" si="6"/>
        <v>-10</v>
      </c>
      <c r="E143" s="127">
        <v>9</v>
      </c>
      <c r="F143" s="127">
        <v>58</v>
      </c>
    </row>
    <row r="144" spans="1:6" ht="15.75">
      <c r="A144" s="128" t="s">
        <v>61</v>
      </c>
      <c r="B144" s="127">
        <v>127</v>
      </c>
      <c r="C144" s="127">
        <v>134</v>
      </c>
      <c r="D144" s="127">
        <f t="shared" si="6"/>
        <v>-7</v>
      </c>
      <c r="E144" s="127">
        <v>20</v>
      </c>
      <c r="F144" s="127">
        <v>38</v>
      </c>
    </row>
    <row r="145" spans="1:6" ht="15.75" customHeight="1">
      <c r="A145" s="128" t="s">
        <v>115</v>
      </c>
      <c r="B145" s="127">
        <v>111</v>
      </c>
      <c r="C145" s="127">
        <v>48</v>
      </c>
      <c r="D145" s="127">
        <f t="shared" si="6"/>
        <v>63</v>
      </c>
      <c r="E145" s="127">
        <v>14</v>
      </c>
      <c r="F145" s="127">
        <v>17</v>
      </c>
    </row>
    <row r="146" spans="1:6" ht="18.75" customHeight="1">
      <c r="A146" s="128" t="s">
        <v>116</v>
      </c>
      <c r="B146" s="127">
        <v>109</v>
      </c>
      <c r="C146" s="127">
        <v>125</v>
      </c>
      <c r="D146" s="127">
        <f t="shared" si="6"/>
        <v>-16</v>
      </c>
      <c r="E146" s="127">
        <v>18</v>
      </c>
      <c r="F146" s="127">
        <v>43</v>
      </c>
    </row>
    <row r="147" spans="1:6" ht="31.5">
      <c r="A147" s="128" t="s">
        <v>111</v>
      </c>
      <c r="B147" s="127">
        <v>92</v>
      </c>
      <c r="C147" s="127">
        <v>30</v>
      </c>
      <c r="D147" s="127">
        <f t="shared" si="6"/>
        <v>62</v>
      </c>
      <c r="E147" s="127">
        <v>22</v>
      </c>
      <c r="F147" s="127">
        <v>11</v>
      </c>
    </row>
    <row r="148" spans="1:6" ht="31.5">
      <c r="A148" s="128" t="s">
        <v>113</v>
      </c>
      <c r="B148" s="127">
        <v>83</v>
      </c>
      <c r="C148" s="127">
        <v>14</v>
      </c>
      <c r="D148" s="127">
        <f t="shared" si="6"/>
        <v>69</v>
      </c>
      <c r="E148" s="127">
        <v>7</v>
      </c>
      <c r="F148" s="127">
        <v>5</v>
      </c>
    </row>
    <row r="149" spans="1:6" ht="32.25" customHeight="1">
      <c r="A149" s="128" t="s">
        <v>114</v>
      </c>
      <c r="B149" s="127">
        <v>65</v>
      </c>
      <c r="C149" s="127">
        <v>69</v>
      </c>
      <c r="D149" s="127">
        <f t="shared" si="6"/>
        <v>-4</v>
      </c>
      <c r="E149" s="127">
        <v>1</v>
      </c>
      <c r="F149" s="127">
        <v>19</v>
      </c>
    </row>
    <row r="150" spans="1:6" ht="31.5">
      <c r="A150" s="128" t="s">
        <v>110</v>
      </c>
      <c r="B150" s="127">
        <v>59</v>
      </c>
      <c r="C150" s="127">
        <v>18</v>
      </c>
      <c r="D150" s="127">
        <f t="shared" si="6"/>
        <v>41</v>
      </c>
      <c r="E150" s="127">
        <v>16</v>
      </c>
      <c r="F150" s="127">
        <v>5</v>
      </c>
    </row>
    <row r="151" spans="1:6" ht="35.25" customHeight="1">
      <c r="A151" s="128" t="s">
        <v>256</v>
      </c>
      <c r="B151" s="127">
        <v>58</v>
      </c>
      <c r="C151" s="127">
        <v>16</v>
      </c>
      <c r="D151" s="127">
        <f t="shared" si="6"/>
        <v>42</v>
      </c>
      <c r="E151" s="127">
        <v>4</v>
      </c>
      <c r="F151" s="127">
        <v>4</v>
      </c>
    </row>
    <row r="152" spans="1:6" ht="18" customHeight="1">
      <c r="A152" s="128" t="s">
        <v>112</v>
      </c>
      <c r="B152" s="127">
        <v>57</v>
      </c>
      <c r="C152" s="127">
        <v>68</v>
      </c>
      <c r="D152" s="127">
        <f t="shared" si="6"/>
        <v>-11</v>
      </c>
      <c r="E152" s="127">
        <v>2</v>
      </c>
      <c r="F152" s="127">
        <v>14</v>
      </c>
    </row>
    <row r="153" spans="1:6" ht="18.75" customHeight="1">
      <c r="A153" s="128" t="s">
        <v>231</v>
      </c>
      <c r="B153" s="127">
        <v>54</v>
      </c>
      <c r="C153" s="127">
        <v>10</v>
      </c>
      <c r="D153" s="127">
        <f t="shared" si="6"/>
        <v>44</v>
      </c>
      <c r="E153" s="127">
        <v>10</v>
      </c>
      <c r="F153" s="127">
        <v>1</v>
      </c>
    </row>
    <row r="154" spans="1:6" ht="15.75" customHeight="1">
      <c r="A154" s="128" t="s">
        <v>109</v>
      </c>
      <c r="B154" s="127">
        <v>54</v>
      </c>
      <c r="C154" s="127">
        <v>36</v>
      </c>
      <c r="D154" s="127">
        <f t="shared" si="6"/>
        <v>18</v>
      </c>
      <c r="E154" s="127">
        <v>13</v>
      </c>
      <c r="F154" s="127">
        <v>7</v>
      </c>
    </row>
    <row r="155" spans="1:6" ht="43.5" customHeight="1">
      <c r="A155" s="165" t="s">
        <v>6</v>
      </c>
      <c r="B155" s="165"/>
      <c r="C155" s="165"/>
      <c r="D155" s="165"/>
      <c r="E155" s="165"/>
      <c r="F155" s="165"/>
    </row>
    <row r="156" spans="1:6" ht="15.75">
      <c r="A156" s="128" t="s">
        <v>108</v>
      </c>
      <c r="B156" s="127">
        <v>2409</v>
      </c>
      <c r="C156" s="127">
        <v>1832</v>
      </c>
      <c r="D156" s="127">
        <f aca="true" t="shared" si="7" ref="D156:D175">B156-C156</f>
        <v>577</v>
      </c>
      <c r="E156" s="127">
        <v>145</v>
      </c>
      <c r="F156" s="127">
        <v>328</v>
      </c>
    </row>
    <row r="157" spans="1:6" ht="15.75" customHeight="1">
      <c r="A157" s="128" t="s">
        <v>58</v>
      </c>
      <c r="B157" s="127">
        <v>2234</v>
      </c>
      <c r="C157" s="127">
        <v>2116</v>
      </c>
      <c r="D157" s="127">
        <f t="shared" si="7"/>
        <v>118</v>
      </c>
      <c r="E157" s="127">
        <v>8</v>
      </c>
      <c r="F157" s="127">
        <v>91</v>
      </c>
    </row>
    <row r="158" spans="1:6" ht="17.25" customHeight="1">
      <c r="A158" s="128" t="s">
        <v>107</v>
      </c>
      <c r="B158" s="127">
        <v>420</v>
      </c>
      <c r="C158" s="127">
        <v>514</v>
      </c>
      <c r="D158" s="127">
        <f t="shared" si="7"/>
        <v>-94</v>
      </c>
      <c r="E158" s="127">
        <v>14</v>
      </c>
      <c r="F158" s="127">
        <v>41</v>
      </c>
    </row>
    <row r="159" spans="1:6" ht="15.75">
      <c r="A159" s="128" t="s">
        <v>106</v>
      </c>
      <c r="B159" s="127">
        <v>186</v>
      </c>
      <c r="C159" s="127">
        <v>98</v>
      </c>
      <c r="D159" s="127">
        <f t="shared" si="7"/>
        <v>88</v>
      </c>
      <c r="E159" s="127">
        <v>32</v>
      </c>
      <c r="F159" s="127">
        <v>21</v>
      </c>
    </row>
    <row r="160" spans="1:6" ht="15.75">
      <c r="A160" s="128" t="s">
        <v>105</v>
      </c>
      <c r="B160" s="127">
        <v>133</v>
      </c>
      <c r="C160" s="127">
        <v>60</v>
      </c>
      <c r="D160" s="127">
        <f t="shared" si="7"/>
        <v>73</v>
      </c>
      <c r="E160" s="127">
        <v>5</v>
      </c>
      <c r="F160" s="127">
        <v>17</v>
      </c>
    </row>
    <row r="161" spans="1:6" ht="15.75">
      <c r="A161" s="128" t="s">
        <v>102</v>
      </c>
      <c r="B161" s="127">
        <v>123</v>
      </c>
      <c r="C161" s="127">
        <v>76</v>
      </c>
      <c r="D161" s="127">
        <f t="shared" si="7"/>
        <v>47</v>
      </c>
      <c r="E161" s="127">
        <v>13</v>
      </c>
      <c r="F161" s="127">
        <v>14</v>
      </c>
    </row>
    <row r="162" spans="1:6" ht="15.75">
      <c r="A162" s="128" t="s">
        <v>104</v>
      </c>
      <c r="B162" s="127">
        <v>120</v>
      </c>
      <c r="C162" s="127">
        <v>246</v>
      </c>
      <c r="D162" s="127">
        <f t="shared" si="7"/>
        <v>-126</v>
      </c>
      <c r="E162" s="127">
        <v>7</v>
      </c>
      <c r="F162" s="127">
        <v>67</v>
      </c>
    </row>
    <row r="163" spans="1:6" ht="31.5">
      <c r="A163" s="128" t="s">
        <v>103</v>
      </c>
      <c r="B163" s="127">
        <v>109</v>
      </c>
      <c r="C163" s="127">
        <v>53</v>
      </c>
      <c r="D163" s="127">
        <f t="shared" si="7"/>
        <v>56</v>
      </c>
      <c r="E163" s="127">
        <v>7</v>
      </c>
      <c r="F163" s="127">
        <v>8</v>
      </c>
    </row>
    <row r="164" spans="1:6" ht="15.75">
      <c r="A164" s="128" t="s">
        <v>99</v>
      </c>
      <c r="B164" s="127">
        <v>85</v>
      </c>
      <c r="C164" s="127">
        <v>64</v>
      </c>
      <c r="D164" s="127">
        <f t="shared" si="7"/>
        <v>21</v>
      </c>
      <c r="E164" s="127">
        <v>11</v>
      </c>
      <c r="F164" s="127">
        <v>17</v>
      </c>
    </row>
    <row r="165" spans="1:6" ht="15.75">
      <c r="A165" s="128" t="s">
        <v>72</v>
      </c>
      <c r="B165" s="127">
        <v>82</v>
      </c>
      <c r="C165" s="127">
        <v>56</v>
      </c>
      <c r="D165" s="127">
        <f t="shared" si="7"/>
        <v>26</v>
      </c>
      <c r="E165" s="127">
        <v>9</v>
      </c>
      <c r="F165" s="127">
        <v>9</v>
      </c>
    </row>
    <row r="166" spans="1:6" ht="15.75">
      <c r="A166" s="128" t="s">
        <v>100</v>
      </c>
      <c r="B166" s="127">
        <v>78</v>
      </c>
      <c r="C166" s="127">
        <v>430</v>
      </c>
      <c r="D166" s="127">
        <f t="shared" si="7"/>
        <v>-352</v>
      </c>
      <c r="E166" s="127">
        <v>17</v>
      </c>
      <c r="F166" s="127">
        <v>316</v>
      </c>
    </row>
    <row r="167" spans="1:6" ht="31.5">
      <c r="A167" s="128" t="s">
        <v>101</v>
      </c>
      <c r="B167" s="127">
        <v>68</v>
      </c>
      <c r="C167" s="127">
        <v>68</v>
      </c>
      <c r="D167" s="127">
        <f t="shared" si="7"/>
        <v>0</v>
      </c>
      <c r="E167" s="127">
        <v>0</v>
      </c>
      <c r="F167" s="127">
        <v>4</v>
      </c>
    </row>
    <row r="168" spans="1:6" ht="15.75">
      <c r="A168" s="128" t="s">
        <v>97</v>
      </c>
      <c r="B168" s="127">
        <v>61</v>
      </c>
      <c r="C168" s="127">
        <v>59</v>
      </c>
      <c r="D168" s="127">
        <f t="shared" si="7"/>
        <v>2</v>
      </c>
      <c r="E168" s="127">
        <v>5</v>
      </c>
      <c r="F168" s="127">
        <v>11</v>
      </c>
    </row>
    <row r="169" spans="1:6" ht="15.75">
      <c r="A169" s="128" t="s">
        <v>96</v>
      </c>
      <c r="B169" s="127">
        <v>55</v>
      </c>
      <c r="C169" s="127">
        <v>21</v>
      </c>
      <c r="D169" s="127">
        <f t="shared" si="7"/>
        <v>34</v>
      </c>
      <c r="E169" s="127">
        <v>6</v>
      </c>
      <c r="F169" s="127">
        <v>4</v>
      </c>
    </row>
    <row r="170" spans="1:6" ht="15.75">
      <c r="A170" s="128" t="s">
        <v>71</v>
      </c>
      <c r="B170" s="127">
        <v>53</v>
      </c>
      <c r="C170" s="127">
        <v>23</v>
      </c>
      <c r="D170" s="127">
        <f t="shared" si="7"/>
        <v>30</v>
      </c>
      <c r="E170" s="127">
        <v>7</v>
      </c>
      <c r="F170" s="127">
        <v>7</v>
      </c>
    </row>
    <row r="171" spans="1:6" ht="15.75">
      <c r="A171" s="128" t="s">
        <v>98</v>
      </c>
      <c r="B171" s="127">
        <v>52</v>
      </c>
      <c r="C171" s="127">
        <v>38</v>
      </c>
      <c r="D171" s="127">
        <f t="shared" si="7"/>
        <v>14</v>
      </c>
      <c r="E171" s="127">
        <v>2</v>
      </c>
      <c r="F171" s="127">
        <v>8</v>
      </c>
    </row>
    <row r="172" spans="1:6" ht="31.5">
      <c r="A172" s="128" t="s">
        <v>52</v>
      </c>
      <c r="B172" s="127">
        <v>46</v>
      </c>
      <c r="C172" s="127">
        <v>21</v>
      </c>
      <c r="D172" s="127">
        <f t="shared" si="7"/>
        <v>25</v>
      </c>
      <c r="E172" s="127">
        <v>1</v>
      </c>
      <c r="F172" s="127">
        <v>8</v>
      </c>
    </row>
    <row r="173" spans="1:6" ht="15.75">
      <c r="A173" s="128" t="s">
        <v>95</v>
      </c>
      <c r="B173" s="127">
        <v>44</v>
      </c>
      <c r="C173" s="127">
        <v>43</v>
      </c>
      <c r="D173" s="127">
        <f t="shared" si="7"/>
        <v>1</v>
      </c>
      <c r="E173" s="127">
        <v>0</v>
      </c>
      <c r="F173" s="127">
        <v>8</v>
      </c>
    </row>
    <row r="174" spans="1:6" ht="15.75">
      <c r="A174" s="128" t="s">
        <v>257</v>
      </c>
      <c r="B174" s="127">
        <v>42</v>
      </c>
      <c r="C174" s="127">
        <v>8</v>
      </c>
      <c r="D174" s="127">
        <f t="shared" si="7"/>
        <v>34</v>
      </c>
      <c r="E174" s="127">
        <v>0</v>
      </c>
      <c r="F174" s="127">
        <v>1</v>
      </c>
    </row>
    <row r="175" spans="1:6" ht="15.75">
      <c r="A175" s="128" t="s">
        <v>232</v>
      </c>
      <c r="B175" s="127">
        <v>42</v>
      </c>
      <c r="C175" s="127">
        <v>23</v>
      </c>
      <c r="D175" s="127">
        <f t="shared" si="7"/>
        <v>19</v>
      </c>
      <c r="E175" s="127">
        <v>6</v>
      </c>
      <c r="F175" s="127">
        <v>3</v>
      </c>
    </row>
    <row r="176" spans="1:6" ht="24.75" customHeight="1">
      <c r="A176" s="165" t="s">
        <v>94</v>
      </c>
      <c r="B176" s="165"/>
      <c r="C176" s="165"/>
      <c r="D176" s="165"/>
      <c r="E176" s="165"/>
      <c r="F176" s="165"/>
    </row>
    <row r="177" spans="1:6" ht="15.75">
      <c r="A177" s="128" t="s">
        <v>93</v>
      </c>
      <c r="B177" s="127">
        <v>2837</v>
      </c>
      <c r="C177" s="127">
        <v>2866</v>
      </c>
      <c r="D177" s="127">
        <f aca="true" t="shared" si="8" ref="D177:D196">B177-C177</f>
        <v>-29</v>
      </c>
      <c r="E177" s="127">
        <v>52</v>
      </c>
      <c r="F177" s="127">
        <v>724</v>
      </c>
    </row>
    <row r="178" spans="1:6" ht="15.75">
      <c r="A178" s="128" t="s">
        <v>92</v>
      </c>
      <c r="B178" s="127">
        <v>996</v>
      </c>
      <c r="C178" s="127">
        <v>923</v>
      </c>
      <c r="D178" s="127">
        <f t="shared" si="8"/>
        <v>73</v>
      </c>
      <c r="E178" s="127">
        <v>61</v>
      </c>
      <c r="F178" s="127">
        <v>285</v>
      </c>
    </row>
    <row r="179" spans="1:6" ht="15.75">
      <c r="A179" s="128" t="s">
        <v>91</v>
      </c>
      <c r="B179" s="127">
        <v>900</v>
      </c>
      <c r="C179" s="127">
        <v>838</v>
      </c>
      <c r="D179" s="127">
        <f t="shared" si="8"/>
        <v>62</v>
      </c>
      <c r="E179" s="127">
        <v>20</v>
      </c>
      <c r="F179" s="127">
        <v>270</v>
      </c>
    </row>
    <row r="180" spans="1:6" ht="15.75">
      <c r="A180" s="128" t="s">
        <v>90</v>
      </c>
      <c r="B180" s="127">
        <v>602</v>
      </c>
      <c r="C180" s="127">
        <v>261</v>
      </c>
      <c r="D180" s="127">
        <f t="shared" si="8"/>
        <v>341</v>
      </c>
      <c r="E180" s="127">
        <v>78</v>
      </c>
      <c r="F180" s="127">
        <v>69</v>
      </c>
    </row>
    <row r="181" spans="1:6" ht="15.75">
      <c r="A181" s="129" t="s">
        <v>89</v>
      </c>
      <c r="B181" s="127">
        <v>439</v>
      </c>
      <c r="C181" s="127">
        <v>251</v>
      </c>
      <c r="D181" s="127">
        <f t="shared" si="8"/>
        <v>188</v>
      </c>
      <c r="E181" s="127">
        <v>58</v>
      </c>
      <c r="F181" s="127">
        <v>66</v>
      </c>
    </row>
    <row r="182" spans="1:6" ht="15.75">
      <c r="A182" s="128" t="s">
        <v>88</v>
      </c>
      <c r="B182" s="127">
        <v>319</v>
      </c>
      <c r="C182" s="127">
        <v>371</v>
      </c>
      <c r="D182" s="127">
        <f t="shared" si="8"/>
        <v>-52</v>
      </c>
      <c r="E182" s="127">
        <v>9</v>
      </c>
      <c r="F182" s="127">
        <v>105</v>
      </c>
    </row>
    <row r="183" spans="1:6" ht="15.75">
      <c r="A183" s="128" t="s">
        <v>86</v>
      </c>
      <c r="B183" s="127">
        <v>263</v>
      </c>
      <c r="C183" s="127">
        <v>297</v>
      </c>
      <c r="D183" s="127">
        <f t="shared" si="8"/>
        <v>-34</v>
      </c>
      <c r="E183" s="127">
        <v>15</v>
      </c>
      <c r="F183" s="127">
        <v>84</v>
      </c>
    </row>
    <row r="184" spans="1:6" ht="15.75">
      <c r="A184" s="128" t="s">
        <v>87</v>
      </c>
      <c r="B184" s="127">
        <v>227</v>
      </c>
      <c r="C184" s="127">
        <v>134</v>
      </c>
      <c r="D184" s="127">
        <f t="shared" si="8"/>
        <v>93</v>
      </c>
      <c r="E184" s="127">
        <v>25</v>
      </c>
      <c r="F184" s="127">
        <v>43</v>
      </c>
    </row>
    <row r="185" spans="1:6" ht="18" customHeight="1">
      <c r="A185" s="128" t="s">
        <v>85</v>
      </c>
      <c r="B185" s="127">
        <v>176</v>
      </c>
      <c r="C185" s="127">
        <v>158</v>
      </c>
      <c r="D185" s="127">
        <f t="shared" si="8"/>
        <v>18</v>
      </c>
      <c r="E185" s="127">
        <v>15</v>
      </c>
      <c r="F185" s="127">
        <v>45</v>
      </c>
    </row>
    <row r="186" spans="1:6" ht="15.75">
      <c r="A186" s="128" t="s">
        <v>84</v>
      </c>
      <c r="B186" s="127">
        <v>124</v>
      </c>
      <c r="C186" s="127">
        <v>136</v>
      </c>
      <c r="D186" s="127">
        <f t="shared" si="8"/>
        <v>-12</v>
      </c>
      <c r="E186" s="127">
        <v>12</v>
      </c>
      <c r="F186" s="127">
        <v>30</v>
      </c>
    </row>
    <row r="187" spans="1:6" ht="15.75">
      <c r="A187" s="128" t="s">
        <v>83</v>
      </c>
      <c r="B187" s="127">
        <v>104</v>
      </c>
      <c r="C187" s="127">
        <v>126</v>
      </c>
      <c r="D187" s="127">
        <f t="shared" si="8"/>
        <v>-22</v>
      </c>
      <c r="E187" s="127">
        <v>6</v>
      </c>
      <c r="F187" s="127">
        <v>36</v>
      </c>
    </row>
    <row r="188" spans="1:6" ht="47.25">
      <c r="A188" s="128" t="s">
        <v>82</v>
      </c>
      <c r="B188" s="127">
        <v>101</v>
      </c>
      <c r="C188" s="127">
        <v>80</v>
      </c>
      <c r="D188" s="127">
        <f t="shared" si="8"/>
        <v>21</v>
      </c>
      <c r="E188" s="127">
        <v>23</v>
      </c>
      <c r="F188" s="127">
        <v>14</v>
      </c>
    </row>
    <row r="189" spans="1:6" ht="18" customHeight="1">
      <c r="A189" s="128" t="s">
        <v>81</v>
      </c>
      <c r="B189" s="127">
        <v>66</v>
      </c>
      <c r="C189" s="127">
        <v>70</v>
      </c>
      <c r="D189" s="127">
        <f t="shared" si="8"/>
        <v>-4</v>
      </c>
      <c r="E189" s="127">
        <v>2</v>
      </c>
      <c r="F189" s="127">
        <v>15</v>
      </c>
    </row>
    <row r="190" spans="1:6" ht="18.75" customHeight="1">
      <c r="A190" s="128" t="s">
        <v>80</v>
      </c>
      <c r="B190" s="127">
        <v>60</v>
      </c>
      <c r="C190" s="127">
        <v>59</v>
      </c>
      <c r="D190" s="127">
        <f t="shared" si="8"/>
        <v>1</v>
      </c>
      <c r="E190" s="127">
        <v>5</v>
      </c>
      <c r="F190" s="127">
        <v>18</v>
      </c>
    </row>
    <row r="191" spans="1:6" ht="15.75" customHeight="1">
      <c r="A191" s="128" t="s">
        <v>78</v>
      </c>
      <c r="B191" s="127">
        <v>39</v>
      </c>
      <c r="C191" s="127">
        <v>3</v>
      </c>
      <c r="D191" s="127">
        <f t="shared" si="8"/>
        <v>36</v>
      </c>
      <c r="E191" s="127">
        <v>0</v>
      </c>
      <c r="F191" s="127">
        <v>0</v>
      </c>
    </row>
    <row r="192" spans="1:6" ht="15.75" customHeight="1">
      <c r="A192" s="128" t="s">
        <v>79</v>
      </c>
      <c r="B192" s="127">
        <v>31</v>
      </c>
      <c r="C192" s="127">
        <v>92</v>
      </c>
      <c r="D192" s="127">
        <f t="shared" si="8"/>
        <v>-61</v>
      </c>
      <c r="E192" s="127">
        <v>5</v>
      </c>
      <c r="F192" s="127">
        <v>13</v>
      </c>
    </row>
    <row r="193" spans="1:6" ht="18" customHeight="1">
      <c r="A193" s="128" t="s">
        <v>76</v>
      </c>
      <c r="B193" s="127">
        <v>30</v>
      </c>
      <c r="C193" s="127">
        <v>4</v>
      </c>
      <c r="D193" s="127">
        <f t="shared" si="8"/>
        <v>26</v>
      </c>
      <c r="E193" s="127">
        <v>1</v>
      </c>
      <c r="F193" s="127">
        <v>2</v>
      </c>
    </row>
    <row r="194" spans="1:6" ht="15.75">
      <c r="A194" s="128" t="s">
        <v>75</v>
      </c>
      <c r="B194" s="127">
        <v>28</v>
      </c>
      <c r="C194" s="127">
        <v>16</v>
      </c>
      <c r="D194" s="127">
        <f t="shared" si="8"/>
        <v>12</v>
      </c>
      <c r="E194" s="127">
        <v>0</v>
      </c>
      <c r="F194" s="127">
        <v>7</v>
      </c>
    </row>
    <row r="195" spans="1:6" ht="15.75">
      <c r="A195" s="128" t="s">
        <v>77</v>
      </c>
      <c r="B195" s="127">
        <v>27</v>
      </c>
      <c r="C195" s="127">
        <v>23</v>
      </c>
      <c r="D195" s="127">
        <f t="shared" si="8"/>
        <v>4</v>
      </c>
      <c r="E195" s="127">
        <v>1</v>
      </c>
      <c r="F195" s="127">
        <v>4</v>
      </c>
    </row>
    <row r="196" spans="1:6" ht="15.75">
      <c r="A196" s="128" t="s">
        <v>74</v>
      </c>
      <c r="B196" s="127">
        <v>25</v>
      </c>
      <c r="C196" s="127">
        <v>18</v>
      </c>
      <c r="D196" s="127">
        <f t="shared" si="8"/>
        <v>7</v>
      </c>
      <c r="E196" s="127">
        <v>1</v>
      </c>
      <c r="F196" s="127">
        <v>1</v>
      </c>
    </row>
    <row r="197" spans="1:6" ht="15.75">
      <c r="A197" s="40"/>
      <c r="B197" s="126"/>
      <c r="C197" s="126"/>
      <c r="D197" s="126"/>
      <c r="E197" s="126"/>
      <c r="F197" s="126"/>
    </row>
  </sheetData>
  <sheetProtection/>
  <mergeCells count="18">
    <mergeCell ref="A134:F134"/>
    <mergeCell ref="A155:F155"/>
    <mergeCell ref="A176:F176"/>
    <mergeCell ref="A8:F8"/>
    <mergeCell ref="A29:F29"/>
    <mergeCell ref="A50:F50"/>
    <mergeCell ref="A71:F71"/>
    <mergeCell ref="A92:F92"/>
    <mergeCell ref="A113:F113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7874015748031497" bottom="0.03937007874015748" header="0.5118110236220472" footer="0.5118110236220472"/>
  <pageSetup fitToHeight="7" horizontalDpi="600" verticalDpi="600" orientation="portrait" paperSize="9" scale="66" r:id="rId1"/>
  <rowBreaks count="4" manualBreakCount="4">
    <brk id="49" max="5" man="1"/>
    <brk id="91" max="5" man="1"/>
    <brk id="133" max="5" man="1"/>
    <brk id="17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A55"/>
  <sheetViews>
    <sheetView workbookViewId="0" topLeftCell="A1">
      <selection activeCell="J39" sqref="J39"/>
    </sheetView>
  </sheetViews>
  <sheetFormatPr defaultColWidth="10.28125" defaultRowHeight="15"/>
  <cols>
    <col min="1" max="1" width="4.140625" style="37" customWidth="1"/>
    <col min="2" max="2" width="65.57421875" style="44" customWidth="1"/>
    <col min="3" max="3" width="22.421875" style="60" customWidth="1"/>
    <col min="4" max="229" width="9.140625" style="37" customWidth="1"/>
    <col min="230" max="230" width="4.28125" style="37" customWidth="1"/>
    <col min="231" max="231" width="31.140625" style="37" customWidth="1"/>
    <col min="232" max="234" width="10.00390625" style="37" customWidth="1"/>
    <col min="235" max="16384" width="10.28125" style="37" customWidth="1"/>
  </cols>
  <sheetData>
    <row r="1" spans="1:235" ht="34.5" customHeight="1">
      <c r="A1" s="166" t="s">
        <v>277</v>
      </c>
      <c r="B1" s="166"/>
      <c r="C1" s="166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</row>
    <row r="2" spans="2:235" ht="19.5" customHeight="1">
      <c r="B2" s="166" t="s">
        <v>46</v>
      </c>
      <c r="C2" s="166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</row>
    <row r="3" ht="2.25" customHeight="1" thickBot="1"/>
    <row r="4" spans="1:3" ht="48.75" customHeight="1">
      <c r="A4" s="61" t="s">
        <v>45</v>
      </c>
      <c r="B4" s="62" t="s">
        <v>41</v>
      </c>
      <c r="C4" s="71" t="s">
        <v>47</v>
      </c>
    </row>
    <row r="5" spans="1:235" ht="18.75">
      <c r="A5" s="73">
        <v>1</v>
      </c>
      <c r="B5" s="91" t="s">
        <v>278</v>
      </c>
      <c r="C5" s="92">
        <v>20000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</row>
    <row r="6" spans="1:235" ht="18.75">
      <c r="A6" s="73">
        <v>2</v>
      </c>
      <c r="B6" s="91" t="s">
        <v>279</v>
      </c>
      <c r="C6" s="92">
        <v>20000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</row>
    <row r="7" spans="1:235" ht="18.75">
      <c r="A7" s="73">
        <v>3</v>
      </c>
      <c r="B7" s="91" t="s">
        <v>247</v>
      </c>
      <c r="C7" s="92">
        <v>16000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</row>
    <row r="8" spans="1:235" ht="31.5">
      <c r="A8" s="73">
        <v>4</v>
      </c>
      <c r="B8" s="91" t="s">
        <v>233</v>
      </c>
      <c r="C8" s="92">
        <v>16000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</row>
    <row r="9" spans="1:235" ht="18.75" customHeight="1">
      <c r="A9" s="73">
        <v>5</v>
      </c>
      <c r="B9" s="91" t="s">
        <v>234</v>
      </c>
      <c r="C9" s="92">
        <v>15400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</row>
    <row r="10" spans="1:235" ht="18.75" customHeight="1">
      <c r="A10" s="73">
        <v>6</v>
      </c>
      <c r="B10" s="91" t="s">
        <v>52</v>
      </c>
      <c r="C10" s="92">
        <v>15400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</row>
    <row r="11" spans="1:235" ht="18.75">
      <c r="A11" s="73">
        <v>7</v>
      </c>
      <c r="B11" s="91" t="s">
        <v>235</v>
      </c>
      <c r="C11" s="92">
        <v>15400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</row>
    <row r="12" spans="1:235" ht="18.75">
      <c r="A12" s="73">
        <v>8</v>
      </c>
      <c r="B12" s="91" t="s">
        <v>258</v>
      </c>
      <c r="C12" s="92">
        <v>15000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</row>
    <row r="13" spans="1:235" ht="18.75">
      <c r="A13" s="73">
        <v>9</v>
      </c>
      <c r="B13" s="91" t="s">
        <v>69</v>
      </c>
      <c r="C13" s="92">
        <v>12800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</row>
    <row r="14" spans="1:235" ht="18.75">
      <c r="A14" s="73">
        <v>10</v>
      </c>
      <c r="B14" s="91" t="s">
        <v>280</v>
      </c>
      <c r="C14" s="92">
        <v>12579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</row>
    <row r="15" spans="1:235" ht="18.75">
      <c r="A15" s="73">
        <v>11</v>
      </c>
      <c r="B15" s="91" t="s">
        <v>60</v>
      </c>
      <c r="C15" s="92">
        <v>12332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</row>
    <row r="16" spans="1:235" ht="18.75">
      <c r="A16" s="73">
        <v>12</v>
      </c>
      <c r="B16" s="91" t="s">
        <v>54</v>
      </c>
      <c r="C16" s="92">
        <v>12000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</row>
    <row r="17" spans="1:235" ht="18.75">
      <c r="A17" s="73">
        <v>13</v>
      </c>
      <c r="B17" s="91" t="s">
        <v>292</v>
      </c>
      <c r="C17" s="92">
        <v>12000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</row>
    <row r="18" spans="1:235" ht="18.75">
      <c r="A18" s="73">
        <v>14</v>
      </c>
      <c r="B18" s="91" t="s">
        <v>281</v>
      </c>
      <c r="C18" s="92">
        <v>12000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</row>
    <row r="19" spans="1:235" ht="18.75">
      <c r="A19" s="73">
        <v>15</v>
      </c>
      <c r="B19" s="91" t="s">
        <v>248</v>
      </c>
      <c r="C19" s="92">
        <v>12000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</row>
    <row r="20" spans="1:235" ht="18.75">
      <c r="A20" s="73">
        <v>16</v>
      </c>
      <c r="B20" s="91" t="s">
        <v>282</v>
      </c>
      <c r="C20" s="92">
        <v>12000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</row>
    <row r="21" spans="1:235" ht="18.75">
      <c r="A21" s="73">
        <v>17</v>
      </c>
      <c r="B21" s="91" t="s">
        <v>259</v>
      </c>
      <c r="C21" s="92">
        <v>12000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</row>
    <row r="22" spans="1:235" ht="18.75">
      <c r="A22" s="73">
        <v>18</v>
      </c>
      <c r="B22" s="91" t="s">
        <v>283</v>
      </c>
      <c r="C22" s="92">
        <v>12000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</row>
    <row r="23" spans="1:235" ht="18.75">
      <c r="A23" s="73">
        <v>19</v>
      </c>
      <c r="B23" s="91" t="s">
        <v>260</v>
      </c>
      <c r="C23" s="92">
        <v>11900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</row>
    <row r="24" spans="1:235" ht="18.75">
      <c r="A24" s="73">
        <v>20</v>
      </c>
      <c r="B24" s="91" t="s">
        <v>210</v>
      </c>
      <c r="C24" s="92">
        <v>11562.5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</row>
    <row r="25" spans="1:235" ht="18.75" customHeight="1">
      <c r="A25" s="73">
        <v>21</v>
      </c>
      <c r="B25" s="91" t="s">
        <v>256</v>
      </c>
      <c r="C25" s="92">
        <v>11500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</row>
    <row r="26" spans="1:235" ht="18.75">
      <c r="A26" s="73">
        <v>22</v>
      </c>
      <c r="B26" s="91" t="s">
        <v>53</v>
      </c>
      <c r="C26" s="134">
        <v>11500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</row>
    <row r="27" spans="1:235" ht="18.75">
      <c r="A27" s="73">
        <v>23</v>
      </c>
      <c r="B27" s="91" t="s">
        <v>237</v>
      </c>
      <c r="C27" s="92">
        <v>11500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</row>
    <row r="28" spans="1:235" ht="18.75">
      <c r="A28" s="73">
        <v>24</v>
      </c>
      <c r="B28" s="91" t="s">
        <v>249</v>
      </c>
      <c r="C28" s="92">
        <v>11322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</row>
    <row r="29" spans="1:235" ht="18.75">
      <c r="A29" s="73">
        <v>25</v>
      </c>
      <c r="B29" s="91" t="s">
        <v>284</v>
      </c>
      <c r="C29" s="92">
        <v>11100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</row>
    <row r="30" spans="1:235" ht="18.75">
      <c r="A30" s="73">
        <v>26</v>
      </c>
      <c r="B30" s="91" t="s">
        <v>285</v>
      </c>
      <c r="C30" s="92">
        <v>11050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</row>
    <row r="31" spans="1:235" ht="18.75">
      <c r="A31" s="73">
        <v>27</v>
      </c>
      <c r="B31" s="91" t="s">
        <v>286</v>
      </c>
      <c r="C31" s="92">
        <v>11000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</row>
    <row r="32" spans="1:235" ht="18.75">
      <c r="A32" s="73">
        <v>28</v>
      </c>
      <c r="B32" s="91" t="s">
        <v>236</v>
      </c>
      <c r="C32" s="92">
        <v>11000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</row>
    <row r="33" spans="1:235" ht="18.75">
      <c r="A33" s="73">
        <v>29</v>
      </c>
      <c r="B33" s="91" t="s">
        <v>51</v>
      </c>
      <c r="C33" s="92">
        <v>11000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</row>
    <row r="34" spans="1:235" ht="18.75">
      <c r="A34" s="73">
        <v>30</v>
      </c>
      <c r="B34" s="91" t="s">
        <v>67</v>
      </c>
      <c r="C34" s="92">
        <v>11000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</row>
    <row r="35" spans="1:235" ht="18.75">
      <c r="A35" s="73">
        <v>31</v>
      </c>
      <c r="B35" s="91" t="s">
        <v>287</v>
      </c>
      <c r="C35" s="92">
        <v>10930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</row>
    <row r="36" spans="1:235" ht="18.75">
      <c r="A36" s="73">
        <v>32</v>
      </c>
      <c r="B36" s="91" t="s">
        <v>250</v>
      </c>
      <c r="C36" s="92">
        <v>10833.33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</row>
    <row r="37" spans="1:235" ht="18.75">
      <c r="A37" s="73">
        <v>33</v>
      </c>
      <c r="B37" s="91" t="s">
        <v>261</v>
      </c>
      <c r="C37" s="92">
        <v>10800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</row>
    <row r="38" spans="1:235" ht="18.75">
      <c r="A38" s="73">
        <v>34</v>
      </c>
      <c r="B38" s="91" t="s">
        <v>238</v>
      </c>
      <c r="C38" s="92">
        <v>10800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</row>
    <row r="39" spans="1:235" ht="31.5">
      <c r="A39" s="73">
        <v>35</v>
      </c>
      <c r="B39" s="91" t="s">
        <v>288</v>
      </c>
      <c r="C39" s="92">
        <v>10720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</row>
    <row r="40" spans="1:3" ht="18.75">
      <c r="A40" s="73">
        <v>36</v>
      </c>
      <c r="B40" s="91" t="s">
        <v>239</v>
      </c>
      <c r="C40" s="92">
        <v>10690</v>
      </c>
    </row>
    <row r="41" spans="1:3" ht="18.75">
      <c r="A41" s="73">
        <v>37</v>
      </c>
      <c r="B41" s="91" t="s">
        <v>240</v>
      </c>
      <c r="C41" s="92">
        <v>10680</v>
      </c>
    </row>
    <row r="42" spans="1:3" ht="15.75" customHeight="1">
      <c r="A42" s="73">
        <v>38</v>
      </c>
      <c r="B42" s="91" t="s">
        <v>289</v>
      </c>
      <c r="C42" s="92">
        <v>10664</v>
      </c>
    </row>
    <row r="43" spans="1:3" ht="18.75">
      <c r="A43" s="73">
        <v>39</v>
      </c>
      <c r="B43" s="91" t="s">
        <v>241</v>
      </c>
      <c r="C43" s="92">
        <v>10630</v>
      </c>
    </row>
    <row r="44" spans="1:3" ht="18.75">
      <c r="A44" s="73">
        <v>40</v>
      </c>
      <c r="B44" s="91" t="s">
        <v>290</v>
      </c>
      <c r="C44" s="92">
        <v>10595</v>
      </c>
    </row>
    <row r="45" spans="1:3" ht="18.75">
      <c r="A45" s="73">
        <v>41</v>
      </c>
      <c r="B45" s="91" t="s">
        <v>293</v>
      </c>
      <c r="C45" s="92">
        <v>10590</v>
      </c>
    </row>
    <row r="46" spans="1:3" ht="18.75">
      <c r="A46" s="73">
        <v>42</v>
      </c>
      <c r="B46" s="91" t="s">
        <v>113</v>
      </c>
      <c r="C46" s="92">
        <v>10517.14</v>
      </c>
    </row>
    <row r="47" spans="1:3" ht="18.75">
      <c r="A47" s="73">
        <v>43</v>
      </c>
      <c r="B47" s="91" t="s">
        <v>242</v>
      </c>
      <c r="C47" s="92">
        <v>10400</v>
      </c>
    </row>
    <row r="48" spans="1:3" ht="18.75">
      <c r="A48" s="73">
        <v>44</v>
      </c>
      <c r="B48" s="91" t="s">
        <v>243</v>
      </c>
      <c r="C48" s="92">
        <v>10400</v>
      </c>
    </row>
    <row r="49" spans="1:3" ht="18.75">
      <c r="A49" s="73">
        <v>45</v>
      </c>
      <c r="B49" s="91" t="s">
        <v>244</v>
      </c>
      <c r="C49" s="92">
        <v>10287</v>
      </c>
    </row>
    <row r="50" spans="1:3" ht="18.75">
      <c r="A50" s="73">
        <v>46</v>
      </c>
      <c r="B50" s="91" t="s">
        <v>291</v>
      </c>
      <c r="C50" s="92">
        <v>10085</v>
      </c>
    </row>
    <row r="51" spans="1:3" ht="18.75" customHeight="1">
      <c r="A51" s="73">
        <v>47</v>
      </c>
      <c r="B51" s="91" t="s">
        <v>245</v>
      </c>
      <c r="C51" s="92">
        <v>10070</v>
      </c>
    </row>
    <row r="52" spans="1:3" ht="18.75">
      <c r="A52" s="73">
        <v>48</v>
      </c>
      <c r="B52" s="91" t="s">
        <v>246</v>
      </c>
      <c r="C52" s="92">
        <v>10050</v>
      </c>
    </row>
    <row r="53" spans="1:3" ht="18.75">
      <c r="A53" s="73">
        <v>49</v>
      </c>
      <c r="B53" s="91" t="s">
        <v>251</v>
      </c>
      <c r="C53" s="92">
        <v>10000</v>
      </c>
    </row>
    <row r="54" spans="1:3" ht="21" customHeight="1">
      <c r="A54" s="73">
        <v>50</v>
      </c>
      <c r="B54" s="91" t="s">
        <v>262</v>
      </c>
      <c r="C54" s="92">
        <v>10000</v>
      </c>
    </row>
    <row r="55" ht="15.75">
      <c r="B55" s="114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view="pageBreakPreview" zoomScale="70" zoomScaleNormal="75" zoomScaleSheetLayoutView="70" workbookViewId="0" topLeftCell="A6">
      <selection activeCell="F8" sqref="F8:F26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5" width="14.57421875" style="5" customWidth="1"/>
    <col min="6" max="6" width="15.421875" style="5" customWidth="1"/>
    <col min="7" max="7" width="12.421875" style="5" customWidth="1"/>
    <col min="8" max="8" width="11.8515625" style="27" customWidth="1"/>
    <col min="9" max="9" width="9.28125" style="5" bestFit="1" customWidth="1"/>
    <col min="10" max="16384" width="8.8515625" style="5" customWidth="1"/>
  </cols>
  <sheetData>
    <row r="1" spans="1:8" s="1" customFormat="1" ht="22.5" customHeight="1">
      <c r="A1" s="149" t="s">
        <v>49</v>
      </c>
      <c r="B1" s="149"/>
      <c r="C1" s="149"/>
      <c r="D1" s="149"/>
      <c r="E1" s="149"/>
      <c r="F1" s="149"/>
      <c r="G1" s="149"/>
      <c r="H1" s="26"/>
    </row>
    <row r="2" spans="1:8" s="1" customFormat="1" ht="22.5" customHeight="1">
      <c r="A2" s="167" t="s">
        <v>35</v>
      </c>
      <c r="B2" s="167"/>
      <c r="C2" s="167"/>
      <c r="D2" s="167"/>
      <c r="E2" s="167"/>
      <c r="F2" s="167"/>
      <c r="G2" s="167"/>
      <c r="H2" s="26"/>
    </row>
    <row r="3" spans="1:8" s="3" customFormat="1" ht="33" customHeight="1" thickBot="1">
      <c r="A3" s="2"/>
      <c r="B3" s="2"/>
      <c r="C3" s="2"/>
      <c r="D3" s="2"/>
      <c r="E3" s="2"/>
      <c r="F3" s="2"/>
      <c r="H3" s="27"/>
    </row>
    <row r="4" spans="1:8" s="3" customFormat="1" ht="66.75" customHeight="1">
      <c r="A4" s="63"/>
      <c r="B4" s="75" t="s">
        <v>294</v>
      </c>
      <c r="C4" s="75" t="s">
        <v>295</v>
      </c>
      <c r="D4" s="75" t="s">
        <v>29</v>
      </c>
      <c r="E4" s="80" t="s">
        <v>265</v>
      </c>
      <c r="F4" s="80" t="s">
        <v>266</v>
      </c>
      <c r="G4" s="65" t="s">
        <v>29</v>
      </c>
      <c r="H4" s="27"/>
    </row>
    <row r="5" spans="1:8" s="3" customFormat="1" ht="28.5" customHeight="1">
      <c r="A5" s="17" t="s">
        <v>56</v>
      </c>
      <c r="B5" s="98">
        <v>50614</v>
      </c>
      <c r="C5" s="98">
        <v>46893</v>
      </c>
      <c r="D5" s="99">
        <f>ROUND(C5/B5*100,1)</f>
        <v>92.6</v>
      </c>
      <c r="E5" s="98">
        <v>16413</v>
      </c>
      <c r="F5" s="98">
        <v>13238</v>
      </c>
      <c r="G5" s="100">
        <f>ROUND(F5/E5*100,1)</f>
        <v>80.7</v>
      </c>
      <c r="H5" s="27"/>
    </row>
    <row r="6" spans="1:9" s="4" customFormat="1" ht="31.5" customHeight="1">
      <c r="A6" s="14" t="s">
        <v>36</v>
      </c>
      <c r="B6" s="101">
        <f>SUM(B8:B26)</f>
        <v>37553</v>
      </c>
      <c r="C6" s="102">
        <f>SUM(C8:C26)</f>
        <v>36230</v>
      </c>
      <c r="D6" s="99">
        <f aca="true" t="shared" si="0" ref="D6:D26">ROUND(C6/B6*100,1)</f>
        <v>96.5</v>
      </c>
      <c r="E6" s="115">
        <f>SUM(E8:E26)</f>
        <v>12009</v>
      </c>
      <c r="F6" s="103">
        <f>SUM(F8:F26)</f>
        <v>10500</v>
      </c>
      <c r="G6" s="100">
        <f aca="true" t="shared" si="1" ref="G6:G26">ROUND(F6/E6*100,1)</f>
        <v>87.4</v>
      </c>
      <c r="H6" s="27"/>
      <c r="I6" s="28"/>
    </row>
    <row r="7" spans="1:9" s="4" customFormat="1" ht="32.25" customHeight="1">
      <c r="A7" s="104" t="s">
        <v>8</v>
      </c>
      <c r="B7" s="102"/>
      <c r="C7" s="103"/>
      <c r="D7" s="99"/>
      <c r="E7" s="120"/>
      <c r="F7" s="122"/>
      <c r="G7" s="123"/>
      <c r="H7" s="27"/>
      <c r="I7" s="28"/>
    </row>
    <row r="8" spans="1:9" ht="42" customHeight="1">
      <c r="A8" s="29" t="s">
        <v>9</v>
      </c>
      <c r="B8" s="105">
        <v>7742</v>
      </c>
      <c r="C8" s="76">
        <v>7879</v>
      </c>
      <c r="D8" s="99">
        <f t="shared" si="0"/>
        <v>101.8</v>
      </c>
      <c r="E8" s="121">
        <v>1226</v>
      </c>
      <c r="F8" s="76">
        <v>1072</v>
      </c>
      <c r="G8" s="123">
        <f t="shared" si="1"/>
        <v>87.4</v>
      </c>
      <c r="H8" s="30"/>
      <c r="I8" s="28"/>
    </row>
    <row r="9" spans="1:9" ht="39" customHeight="1">
      <c r="A9" s="69" t="s">
        <v>10</v>
      </c>
      <c r="B9" s="105">
        <v>300</v>
      </c>
      <c r="C9" s="76">
        <v>273</v>
      </c>
      <c r="D9" s="99">
        <f t="shared" si="0"/>
        <v>91</v>
      </c>
      <c r="E9" s="121">
        <v>105</v>
      </c>
      <c r="F9" s="76">
        <v>75</v>
      </c>
      <c r="G9" s="123">
        <f t="shared" si="1"/>
        <v>71.4</v>
      </c>
      <c r="H9" s="30"/>
      <c r="I9" s="28"/>
    </row>
    <row r="10" spans="1:15" s="12" customFormat="1" ht="28.5" customHeight="1" thickBot="1">
      <c r="A10" s="69" t="s">
        <v>11</v>
      </c>
      <c r="B10" s="105">
        <v>5579</v>
      </c>
      <c r="C10" s="76">
        <v>5128</v>
      </c>
      <c r="D10" s="99">
        <f t="shared" si="0"/>
        <v>91.9</v>
      </c>
      <c r="E10" s="121">
        <v>1823</v>
      </c>
      <c r="F10" s="76">
        <v>1572</v>
      </c>
      <c r="G10" s="123">
        <f t="shared" si="1"/>
        <v>86.2</v>
      </c>
      <c r="H10" s="30"/>
      <c r="I10" s="28"/>
      <c r="J10" s="5"/>
      <c r="O10" s="5"/>
    </row>
    <row r="11" spans="1:16" ht="42" customHeight="1" thickBot="1">
      <c r="A11" s="69" t="s">
        <v>12</v>
      </c>
      <c r="B11" s="105">
        <v>1613</v>
      </c>
      <c r="C11" s="76">
        <v>1209</v>
      </c>
      <c r="D11" s="99">
        <f t="shared" si="0"/>
        <v>75</v>
      </c>
      <c r="E11" s="121">
        <v>764</v>
      </c>
      <c r="F11" s="76">
        <v>482</v>
      </c>
      <c r="G11" s="123">
        <f t="shared" si="1"/>
        <v>63.1</v>
      </c>
      <c r="H11" s="30"/>
      <c r="I11" s="28"/>
      <c r="P11" s="31"/>
    </row>
    <row r="12" spans="1:9" ht="42" customHeight="1">
      <c r="A12" s="69" t="s">
        <v>13</v>
      </c>
      <c r="B12" s="105">
        <v>528</v>
      </c>
      <c r="C12" s="76">
        <v>510</v>
      </c>
      <c r="D12" s="99">
        <f t="shared" si="0"/>
        <v>96.6</v>
      </c>
      <c r="E12" s="121">
        <v>202</v>
      </c>
      <c r="F12" s="76">
        <v>160</v>
      </c>
      <c r="G12" s="123">
        <f t="shared" si="1"/>
        <v>79.2</v>
      </c>
      <c r="H12" s="30"/>
      <c r="I12" s="28"/>
    </row>
    <row r="13" spans="1:9" ht="30.75" customHeight="1">
      <c r="A13" s="69" t="s">
        <v>14</v>
      </c>
      <c r="B13" s="105">
        <v>787</v>
      </c>
      <c r="C13" s="76">
        <v>794</v>
      </c>
      <c r="D13" s="99">
        <f t="shared" si="0"/>
        <v>100.9</v>
      </c>
      <c r="E13" s="121">
        <v>253</v>
      </c>
      <c r="F13" s="76">
        <v>230</v>
      </c>
      <c r="G13" s="123">
        <f t="shared" si="1"/>
        <v>90.9</v>
      </c>
      <c r="H13" s="30"/>
      <c r="I13" s="28"/>
    </row>
    <row r="14" spans="1:9" ht="41.25" customHeight="1">
      <c r="A14" s="69" t="s">
        <v>15</v>
      </c>
      <c r="B14" s="105">
        <v>6205</v>
      </c>
      <c r="C14" s="76">
        <v>5638</v>
      </c>
      <c r="D14" s="99">
        <f t="shared" si="0"/>
        <v>90.9</v>
      </c>
      <c r="E14" s="121">
        <v>2168</v>
      </c>
      <c r="F14" s="76">
        <v>1935</v>
      </c>
      <c r="G14" s="123">
        <f t="shared" si="1"/>
        <v>89.3</v>
      </c>
      <c r="H14" s="30"/>
      <c r="I14" s="28"/>
    </row>
    <row r="15" spans="1:9" ht="41.25" customHeight="1">
      <c r="A15" s="69" t="s">
        <v>16</v>
      </c>
      <c r="B15" s="105">
        <v>1820</v>
      </c>
      <c r="C15" s="76">
        <v>1753</v>
      </c>
      <c r="D15" s="99">
        <f t="shared" si="0"/>
        <v>96.3</v>
      </c>
      <c r="E15" s="124">
        <v>665</v>
      </c>
      <c r="F15" s="85">
        <v>548</v>
      </c>
      <c r="G15" s="123">
        <f t="shared" si="1"/>
        <v>82.4</v>
      </c>
      <c r="H15" s="30"/>
      <c r="I15" s="28"/>
    </row>
    <row r="16" spans="1:9" ht="41.25" customHeight="1">
      <c r="A16" s="69" t="s">
        <v>17</v>
      </c>
      <c r="B16" s="105">
        <v>1907</v>
      </c>
      <c r="C16" s="76">
        <v>1801</v>
      </c>
      <c r="D16" s="99">
        <f t="shared" si="0"/>
        <v>94.4</v>
      </c>
      <c r="E16" s="121">
        <v>532</v>
      </c>
      <c r="F16" s="76">
        <v>424</v>
      </c>
      <c r="G16" s="123">
        <f t="shared" si="1"/>
        <v>79.7</v>
      </c>
      <c r="H16" s="30"/>
      <c r="I16" s="28"/>
    </row>
    <row r="17" spans="1:9" ht="28.5" customHeight="1">
      <c r="A17" s="69" t="s">
        <v>18</v>
      </c>
      <c r="B17" s="105">
        <v>421</v>
      </c>
      <c r="C17" s="76">
        <v>323</v>
      </c>
      <c r="D17" s="99">
        <f t="shared" si="0"/>
        <v>76.7</v>
      </c>
      <c r="E17" s="121">
        <v>167</v>
      </c>
      <c r="F17" s="76">
        <v>105</v>
      </c>
      <c r="G17" s="123">
        <f t="shared" si="1"/>
        <v>62.9</v>
      </c>
      <c r="H17" s="30"/>
      <c r="I17" s="28"/>
    </row>
    <row r="18" spans="1:9" ht="30.75" customHeight="1">
      <c r="A18" s="69" t="s">
        <v>19</v>
      </c>
      <c r="B18" s="105">
        <v>998</v>
      </c>
      <c r="C18" s="76">
        <v>838</v>
      </c>
      <c r="D18" s="99">
        <f t="shared" si="0"/>
        <v>84</v>
      </c>
      <c r="E18" s="121">
        <v>399</v>
      </c>
      <c r="F18" s="76">
        <v>308</v>
      </c>
      <c r="G18" s="123">
        <f t="shared" si="1"/>
        <v>77.2</v>
      </c>
      <c r="H18" s="30"/>
      <c r="I18" s="28"/>
    </row>
    <row r="19" spans="1:9" ht="30.75" customHeight="1">
      <c r="A19" s="69" t="s">
        <v>20</v>
      </c>
      <c r="B19" s="105">
        <v>388</v>
      </c>
      <c r="C19" s="76">
        <v>371</v>
      </c>
      <c r="D19" s="99">
        <f t="shared" si="0"/>
        <v>95.6</v>
      </c>
      <c r="E19" s="121">
        <v>140</v>
      </c>
      <c r="F19" s="76">
        <v>91</v>
      </c>
      <c r="G19" s="123">
        <f t="shared" si="1"/>
        <v>65</v>
      </c>
      <c r="H19" s="30"/>
      <c r="I19" s="28"/>
    </row>
    <row r="20" spans="1:9" ht="39" customHeight="1">
      <c r="A20" s="69" t="s">
        <v>21</v>
      </c>
      <c r="B20" s="105">
        <v>721</v>
      </c>
      <c r="C20" s="76">
        <v>718</v>
      </c>
      <c r="D20" s="99">
        <f t="shared" si="0"/>
        <v>99.6</v>
      </c>
      <c r="E20" s="121">
        <v>279</v>
      </c>
      <c r="F20" s="76">
        <v>228</v>
      </c>
      <c r="G20" s="123">
        <f t="shared" si="1"/>
        <v>81.7</v>
      </c>
      <c r="H20" s="30"/>
      <c r="I20" s="28"/>
    </row>
    <row r="21" spans="1:9" ht="39.75" customHeight="1">
      <c r="A21" s="69" t="s">
        <v>22</v>
      </c>
      <c r="B21" s="105">
        <v>822</v>
      </c>
      <c r="C21" s="76">
        <v>877</v>
      </c>
      <c r="D21" s="99">
        <f t="shared" si="0"/>
        <v>106.7</v>
      </c>
      <c r="E21" s="121">
        <v>295</v>
      </c>
      <c r="F21" s="76">
        <v>280</v>
      </c>
      <c r="G21" s="123">
        <f t="shared" si="1"/>
        <v>94.9</v>
      </c>
      <c r="H21" s="30"/>
      <c r="I21" s="28"/>
    </row>
    <row r="22" spans="1:9" ht="44.25" customHeight="1">
      <c r="A22" s="69" t="s">
        <v>23</v>
      </c>
      <c r="B22" s="105">
        <v>4294</v>
      </c>
      <c r="C22" s="76">
        <v>4571</v>
      </c>
      <c r="D22" s="99">
        <f t="shared" si="0"/>
        <v>106.5</v>
      </c>
      <c r="E22" s="121">
        <v>1791</v>
      </c>
      <c r="F22" s="76">
        <v>1860</v>
      </c>
      <c r="G22" s="123">
        <f t="shared" si="1"/>
        <v>103.9</v>
      </c>
      <c r="H22" s="30"/>
      <c r="I22" s="28"/>
    </row>
    <row r="23" spans="1:9" ht="31.5" customHeight="1">
      <c r="A23" s="69" t="s">
        <v>24</v>
      </c>
      <c r="B23" s="105">
        <v>1285</v>
      </c>
      <c r="C23" s="76">
        <v>1229</v>
      </c>
      <c r="D23" s="99">
        <f t="shared" si="0"/>
        <v>95.6</v>
      </c>
      <c r="E23" s="121">
        <v>461</v>
      </c>
      <c r="F23" s="76">
        <v>444</v>
      </c>
      <c r="G23" s="123">
        <f t="shared" si="1"/>
        <v>96.3</v>
      </c>
      <c r="H23" s="30"/>
      <c r="I23" s="28"/>
    </row>
    <row r="24" spans="1:9" ht="42" customHeight="1">
      <c r="A24" s="69" t="s">
        <v>25</v>
      </c>
      <c r="B24" s="105">
        <v>1653</v>
      </c>
      <c r="C24" s="76">
        <v>1912</v>
      </c>
      <c r="D24" s="99">
        <f t="shared" si="0"/>
        <v>115.7</v>
      </c>
      <c r="E24" s="121">
        <v>564</v>
      </c>
      <c r="F24" s="76">
        <v>560</v>
      </c>
      <c r="G24" s="123">
        <f t="shared" si="1"/>
        <v>99.3</v>
      </c>
      <c r="H24" s="30"/>
      <c r="I24" s="28"/>
    </row>
    <row r="25" spans="1:9" ht="42" customHeight="1">
      <c r="A25" s="69" t="s">
        <v>26</v>
      </c>
      <c r="B25" s="105">
        <v>179</v>
      </c>
      <c r="C25" s="76">
        <v>155</v>
      </c>
      <c r="D25" s="99">
        <f t="shared" si="0"/>
        <v>86.6</v>
      </c>
      <c r="E25" s="121">
        <v>78</v>
      </c>
      <c r="F25" s="76">
        <v>43</v>
      </c>
      <c r="G25" s="123">
        <f t="shared" si="1"/>
        <v>55.1</v>
      </c>
      <c r="H25" s="30"/>
      <c r="I25" s="28"/>
    </row>
    <row r="26" spans="1:9" ht="29.25" customHeight="1" thickBot="1">
      <c r="A26" s="70" t="s">
        <v>27</v>
      </c>
      <c r="B26" s="105">
        <v>311</v>
      </c>
      <c r="C26" s="76">
        <v>251</v>
      </c>
      <c r="D26" s="99">
        <f t="shared" si="0"/>
        <v>80.7</v>
      </c>
      <c r="E26" s="121">
        <v>97</v>
      </c>
      <c r="F26" s="76">
        <v>83</v>
      </c>
      <c r="G26" s="123">
        <f t="shared" si="1"/>
        <v>85.6</v>
      </c>
      <c r="H26" s="30"/>
      <c r="I26" s="28"/>
    </row>
  </sheetData>
  <sheetProtection/>
  <mergeCells count="2">
    <mergeCell ref="A1:G1"/>
    <mergeCell ref="A2:G2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view="pageBreakPreview" zoomScale="70" zoomScaleNormal="75" zoomScaleSheetLayoutView="70" zoomScalePageLayoutView="0" workbookViewId="0" topLeftCell="A1">
      <selection activeCell="F6" sqref="F6:F14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5.140625" style="5" customWidth="1"/>
    <col min="6" max="6" width="15.0039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49" t="s">
        <v>57</v>
      </c>
      <c r="B1" s="149"/>
      <c r="C1" s="149"/>
      <c r="D1" s="149"/>
      <c r="E1" s="149"/>
      <c r="F1" s="149"/>
      <c r="G1" s="149"/>
    </row>
    <row r="2" spans="1:7" s="1" customFormat="1" ht="19.5" customHeight="1">
      <c r="A2" s="148" t="s">
        <v>31</v>
      </c>
      <c r="B2" s="148"/>
      <c r="C2" s="148"/>
      <c r="D2" s="148"/>
      <c r="E2" s="148"/>
      <c r="F2" s="148"/>
      <c r="G2" s="148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66" customHeight="1">
      <c r="A4" s="63"/>
      <c r="B4" s="75" t="s">
        <v>296</v>
      </c>
      <c r="C4" s="75" t="s">
        <v>297</v>
      </c>
      <c r="D4" s="80" t="s">
        <v>29</v>
      </c>
      <c r="E4" s="80" t="s">
        <v>265</v>
      </c>
      <c r="F4" s="80" t="s">
        <v>266</v>
      </c>
      <c r="G4" s="65" t="s">
        <v>29</v>
      </c>
    </row>
    <row r="5" spans="1:9" s="3" customFormat="1" ht="28.5" customHeight="1">
      <c r="A5" s="17" t="s">
        <v>30</v>
      </c>
      <c r="B5" s="135">
        <f>SUM(B6:B14)</f>
        <v>50614</v>
      </c>
      <c r="C5" s="135">
        <f>SUM(C6:C14)</f>
        <v>46893</v>
      </c>
      <c r="D5" s="136">
        <f>ROUND(C5/B5*100,1)</f>
        <v>92.6</v>
      </c>
      <c r="E5" s="135">
        <f>SUM(E6:E14)</f>
        <v>16413</v>
      </c>
      <c r="F5" s="135">
        <f>SUM(F6:F14)</f>
        <v>13238</v>
      </c>
      <c r="G5" s="136">
        <f>ROUND(F5/E5*100,1)</f>
        <v>80.7</v>
      </c>
      <c r="I5" s="23"/>
    </row>
    <row r="6" spans="1:9" s="4" customFormat="1" ht="45.75" customHeight="1">
      <c r="A6" s="47" t="s">
        <v>32</v>
      </c>
      <c r="B6" s="137">
        <v>6649</v>
      </c>
      <c r="C6" s="137">
        <v>6019</v>
      </c>
      <c r="D6" s="136">
        <f aca="true" t="shared" si="0" ref="D6:D13">ROUND(C6/B6*100,1)</f>
        <v>90.5</v>
      </c>
      <c r="E6" s="138">
        <v>2585</v>
      </c>
      <c r="F6" s="139">
        <v>2130</v>
      </c>
      <c r="G6" s="136">
        <f aca="true" t="shared" si="1" ref="G6:G14">ROUND(F6/E6*100,1)</f>
        <v>82.4</v>
      </c>
      <c r="H6" s="24"/>
      <c r="I6" s="23"/>
    </row>
    <row r="7" spans="1:9" s="4" customFormat="1" ht="30" customHeight="1">
      <c r="A7" s="47" t="s">
        <v>3</v>
      </c>
      <c r="B7" s="137">
        <v>4274</v>
      </c>
      <c r="C7" s="137">
        <v>4098</v>
      </c>
      <c r="D7" s="136">
        <f t="shared" si="0"/>
        <v>95.9</v>
      </c>
      <c r="E7" s="138">
        <v>1562</v>
      </c>
      <c r="F7" s="139">
        <v>1319</v>
      </c>
      <c r="G7" s="136">
        <f t="shared" si="1"/>
        <v>84.4</v>
      </c>
      <c r="H7" s="24"/>
      <c r="I7" s="23"/>
    </row>
    <row r="8" spans="1:9" ht="33" customHeight="1">
      <c r="A8" s="47" t="s">
        <v>2</v>
      </c>
      <c r="B8" s="140">
        <v>4749</v>
      </c>
      <c r="C8" s="140">
        <v>4458</v>
      </c>
      <c r="D8" s="136">
        <f t="shared" si="0"/>
        <v>93.9</v>
      </c>
      <c r="E8" s="138">
        <v>1720</v>
      </c>
      <c r="F8" s="139">
        <v>1395</v>
      </c>
      <c r="G8" s="136">
        <f t="shared" si="1"/>
        <v>81.1</v>
      </c>
      <c r="H8" s="24"/>
      <c r="I8" s="23"/>
    </row>
    <row r="9" spans="1:9" ht="28.5" customHeight="1">
      <c r="A9" s="47" t="s">
        <v>1</v>
      </c>
      <c r="B9" s="140">
        <v>2987</v>
      </c>
      <c r="C9" s="140">
        <v>3002</v>
      </c>
      <c r="D9" s="136">
        <f t="shared" si="0"/>
        <v>100.5</v>
      </c>
      <c r="E9" s="138">
        <v>1037</v>
      </c>
      <c r="F9" s="139">
        <v>961</v>
      </c>
      <c r="G9" s="136">
        <f t="shared" si="1"/>
        <v>92.7</v>
      </c>
      <c r="H9" s="24"/>
      <c r="I9" s="23"/>
    </row>
    <row r="10" spans="1:9" s="12" customFormat="1" ht="31.5" customHeight="1">
      <c r="A10" s="47" t="s">
        <v>4</v>
      </c>
      <c r="B10" s="140">
        <v>9061</v>
      </c>
      <c r="C10" s="140">
        <v>8206</v>
      </c>
      <c r="D10" s="136">
        <f t="shared" si="0"/>
        <v>90.6</v>
      </c>
      <c r="E10" s="138">
        <v>3042</v>
      </c>
      <c r="F10" s="139">
        <v>2368</v>
      </c>
      <c r="G10" s="136">
        <f t="shared" si="1"/>
        <v>77.8</v>
      </c>
      <c r="H10" s="24"/>
      <c r="I10" s="23"/>
    </row>
    <row r="11" spans="1:9" ht="51.75" customHeight="1">
      <c r="A11" s="47" t="s">
        <v>28</v>
      </c>
      <c r="B11" s="140">
        <v>1141</v>
      </c>
      <c r="C11" s="140">
        <v>1100</v>
      </c>
      <c r="D11" s="136">
        <f t="shared" si="0"/>
        <v>96.4</v>
      </c>
      <c r="E11" s="138">
        <v>448</v>
      </c>
      <c r="F11" s="139">
        <v>315</v>
      </c>
      <c r="G11" s="136">
        <f t="shared" si="1"/>
        <v>70.3</v>
      </c>
      <c r="H11" s="24"/>
      <c r="I11" s="23"/>
    </row>
    <row r="12" spans="1:9" ht="30.75" customHeight="1">
      <c r="A12" s="47" t="s">
        <v>5</v>
      </c>
      <c r="B12" s="140">
        <v>5219</v>
      </c>
      <c r="C12" s="140">
        <v>4556</v>
      </c>
      <c r="D12" s="136">
        <f t="shared" si="0"/>
        <v>87.3</v>
      </c>
      <c r="E12" s="138">
        <v>1511</v>
      </c>
      <c r="F12" s="139">
        <v>1150</v>
      </c>
      <c r="G12" s="136">
        <f t="shared" si="1"/>
        <v>76.1</v>
      </c>
      <c r="H12" s="24"/>
      <c r="I12" s="23"/>
    </row>
    <row r="13" spans="1:9" ht="66.75" customHeight="1">
      <c r="A13" s="47" t="s">
        <v>6</v>
      </c>
      <c r="B13" s="140">
        <v>8721</v>
      </c>
      <c r="C13" s="140">
        <v>8253</v>
      </c>
      <c r="D13" s="136">
        <f t="shared" si="0"/>
        <v>94.6</v>
      </c>
      <c r="E13" s="138">
        <v>2028</v>
      </c>
      <c r="F13" s="139">
        <v>1623</v>
      </c>
      <c r="G13" s="136">
        <f t="shared" si="1"/>
        <v>80</v>
      </c>
      <c r="H13" s="24"/>
      <c r="I13" s="23"/>
    </row>
    <row r="14" spans="1:9" ht="42.75" customHeight="1" thickBot="1">
      <c r="A14" s="48" t="s">
        <v>34</v>
      </c>
      <c r="B14" s="141">
        <v>7813</v>
      </c>
      <c r="C14" s="141">
        <v>7201</v>
      </c>
      <c r="D14" s="142">
        <f>ROUND(C14/B14*100,1)</f>
        <v>92.2</v>
      </c>
      <c r="E14" s="143">
        <v>2480</v>
      </c>
      <c r="F14" s="139">
        <v>1977</v>
      </c>
      <c r="G14" s="136">
        <f t="shared" si="1"/>
        <v>79.7</v>
      </c>
      <c r="H14" s="24"/>
      <c r="I14" s="23"/>
    </row>
    <row r="15" ht="12.75">
      <c r="B15" s="25"/>
    </row>
    <row r="16" ht="12.75">
      <c r="B16" s="25"/>
    </row>
    <row r="20" ht="12.75">
      <c r="B20" s="22"/>
    </row>
    <row r="22" ht="12.75">
      <c r="C22" s="22"/>
    </row>
    <row r="23" ht="12.75">
      <c r="F23" s="22"/>
    </row>
    <row r="26" ht="12.75">
      <c r="D26" s="22"/>
    </row>
    <row r="27" ht="12.75">
      <c r="F27" s="22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view="pageBreakPreview" zoomScale="70" zoomScaleNormal="75" zoomScaleSheetLayoutView="70" zoomScalePageLayoutView="0" workbookViewId="0" topLeftCell="A13">
      <selection activeCell="J9" sqref="J9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5" width="8.8515625" style="5" customWidth="1"/>
    <col min="6" max="6" width="43.00390625" style="5" customWidth="1"/>
    <col min="7" max="16384" width="8.8515625" style="5" customWidth="1"/>
  </cols>
  <sheetData>
    <row r="1" spans="1:4" s="1" customFormat="1" ht="60.75" customHeight="1">
      <c r="A1" s="169" t="s">
        <v>299</v>
      </c>
      <c r="B1" s="169"/>
      <c r="C1" s="169"/>
      <c r="D1" s="169"/>
    </row>
    <row r="2" spans="1:4" s="1" customFormat="1" ht="19.5" customHeight="1">
      <c r="A2" s="148" t="s">
        <v>7</v>
      </c>
      <c r="B2" s="148"/>
      <c r="C2" s="148"/>
      <c r="D2" s="148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>
      <c r="A4" s="170"/>
      <c r="B4" s="172" t="s">
        <v>37</v>
      </c>
      <c r="C4" s="174" t="s">
        <v>38</v>
      </c>
      <c r="D4" s="176" t="s">
        <v>48</v>
      </c>
    </row>
    <row r="5" spans="1:4" s="3" customFormat="1" ht="59.25" customHeight="1">
      <c r="A5" s="171"/>
      <c r="B5" s="173"/>
      <c r="C5" s="175"/>
      <c r="D5" s="177"/>
    </row>
    <row r="6" spans="1:4" s="8" customFormat="1" ht="27.75" customHeight="1">
      <c r="A6" s="56" t="s">
        <v>30</v>
      </c>
      <c r="B6" s="33">
        <f>SUM(B9:B27)</f>
        <v>3033</v>
      </c>
      <c r="C6" s="81">
        <v>13238</v>
      </c>
      <c r="D6" s="57">
        <f>ROUND(C6/B6,0)</f>
        <v>4</v>
      </c>
    </row>
    <row r="7" spans="1:4" s="8" customFormat="1" ht="24.75" customHeight="1">
      <c r="A7" s="56" t="s">
        <v>36</v>
      </c>
      <c r="B7" s="34" t="s">
        <v>39</v>
      </c>
      <c r="C7" s="106">
        <f>SUM(C9:C27)</f>
        <v>10500</v>
      </c>
      <c r="D7" s="58" t="s">
        <v>39</v>
      </c>
    </row>
    <row r="8" spans="1:4" s="8" customFormat="1" ht="31.5" customHeight="1">
      <c r="A8" s="59" t="s">
        <v>8</v>
      </c>
      <c r="B8" s="34"/>
      <c r="C8" s="107"/>
      <c r="D8" s="58"/>
    </row>
    <row r="9" spans="1:6" ht="54" customHeight="1">
      <c r="A9" s="29" t="s">
        <v>9</v>
      </c>
      <c r="B9" s="84">
        <v>119</v>
      </c>
      <c r="C9" s="84">
        <v>1072</v>
      </c>
      <c r="D9" s="57">
        <f aca="true" t="shared" si="0" ref="D9:D27">ROUND(C9/B9,0)</f>
        <v>9</v>
      </c>
      <c r="F9" s="10"/>
    </row>
    <row r="10" spans="1:6" ht="35.25" customHeight="1">
      <c r="A10" s="69" t="s">
        <v>10</v>
      </c>
      <c r="B10" s="84">
        <v>63</v>
      </c>
      <c r="C10" s="84">
        <v>75</v>
      </c>
      <c r="D10" s="57">
        <f t="shared" si="0"/>
        <v>1</v>
      </c>
      <c r="F10" s="10"/>
    </row>
    <row r="11" spans="1:6" s="12" customFormat="1" ht="18" customHeight="1">
      <c r="A11" s="69" t="s">
        <v>11</v>
      </c>
      <c r="B11" s="84">
        <v>708</v>
      </c>
      <c r="C11" s="84">
        <v>1572</v>
      </c>
      <c r="D11" s="57">
        <f t="shared" si="0"/>
        <v>2</v>
      </c>
      <c r="E11" s="5"/>
      <c r="F11" s="10"/>
    </row>
    <row r="12" spans="1:8" ht="39.75" customHeight="1">
      <c r="A12" s="69" t="s">
        <v>12</v>
      </c>
      <c r="B12" s="84">
        <v>136</v>
      </c>
      <c r="C12" s="84">
        <v>482</v>
      </c>
      <c r="D12" s="57">
        <f t="shared" si="0"/>
        <v>4</v>
      </c>
      <c r="F12" s="10"/>
      <c r="H12" s="13"/>
    </row>
    <row r="13" spans="1:6" ht="33.75" customHeight="1">
      <c r="A13" s="69" t="s">
        <v>13</v>
      </c>
      <c r="B13" s="84">
        <v>77</v>
      </c>
      <c r="C13" s="84">
        <v>160</v>
      </c>
      <c r="D13" s="57">
        <f t="shared" si="0"/>
        <v>2</v>
      </c>
      <c r="F13" s="10"/>
    </row>
    <row r="14" spans="1:6" ht="19.5" customHeight="1">
      <c r="A14" s="69" t="s">
        <v>14</v>
      </c>
      <c r="B14" s="84">
        <v>69</v>
      </c>
      <c r="C14" s="84">
        <v>230</v>
      </c>
      <c r="D14" s="57">
        <f t="shared" si="0"/>
        <v>3</v>
      </c>
      <c r="F14" s="35"/>
    </row>
    <row r="15" spans="1:6" ht="49.5" customHeight="1">
      <c r="A15" s="69" t="s">
        <v>15</v>
      </c>
      <c r="B15" s="84">
        <v>399</v>
      </c>
      <c r="C15" s="84">
        <v>1935</v>
      </c>
      <c r="D15" s="57">
        <f t="shared" si="0"/>
        <v>5</v>
      </c>
      <c r="F15" s="10"/>
    </row>
    <row r="16" spans="1:6" ht="34.5" customHeight="1">
      <c r="A16" s="69" t="s">
        <v>16</v>
      </c>
      <c r="B16" s="84">
        <v>194</v>
      </c>
      <c r="C16" s="74">
        <v>548</v>
      </c>
      <c r="D16" s="57">
        <f t="shared" si="0"/>
        <v>3</v>
      </c>
      <c r="F16" s="10"/>
    </row>
    <row r="17" spans="1:6" ht="37.5" customHeight="1">
      <c r="A17" s="69" t="s">
        <v>17</v>
      </c>
      <c r="B17" s="84">
        <v>84</v>
      </c>
      <c r="C17" s="84">
        <v>424</v>
      </c>
      <c r="D17" s="57">
        <f t="shared" si="0"/>
        <v>5</v>
      </c>
      <c r="F17" s="10"/>
    </row>
    <row r="18" spans="1:6" ht="24" customHeight="1">
      <c r="A18" s="69" t="s">
        <v>18</v>
      </c>
      <c r="B18" s="84">
        <v>26</v>
      </c>
      <c r="C18" s="84">
        <v>105</v>
      </c>
      <c r="D18" s="57">
        <f t="shared" si="0"/>
        <v>4</v>
      </c>
      <c r="F18" s="10"/>
    </row>
    <row r="19" spans="1:6" ht="17.25" customHeight="1">
      <c r="A19" s="69" t="s">
        <v>19</v>
      </c>
      <c r="B19" s="84">
        <v>25</v>
      </c>
      <c r="C19" s="84">
        <v>308</v>
      </c>
      <c r="D19" s="57">
        <f t="shared" si="0"/>
        <v>12</v>
      </c>
      <c r="F19" s="10"/>
    </row>
    <row r="20" spans="1:6" ht="18" customHeight="1">
      <c r="A20" s="69" t="s">
        <v>20</v>
      </c>
      <c r="B20" s="84">
        <v>70</v>
      </c>
      <c r="C20" s="84">
        <v>91</v>
      </c>
      <c r="D20" s="57">
        <f t="shared" si="0"/>
        <v>1</v>
      </c>
      <c r="F20" s="10"/>
    </row>
    <row r="21" spans="1:6" ht="32.25" customHeight="1">
      <c r="A21" s="69" t="s">
        <v>21</v>
      </c>
      <c r="B21" s="84">
        <v>46</v>
      </c>
      <c r="C21" s="84">
        <v>228</v>
      </c>
      <c r="D21" s="57">
        <f t="shared" si="0"/>
        <v>5</v>
      </c>
      <c r="F21" s="36"/>
    </row>
    <row r="22" spans="1:6" ht="33" customHeight="1">
      <c r="A22" s="69" t="s">
        <v>22</v>
      </c>
      <c r="B22" s="84">
        <v>117</v>
      </c>
      <c r="C22" s="84">
        <v>280</v>
      </c>
      <c r="D22" s="57">
        <f t="shared" si="0"/>
        <v>2</v>
      </c>
      <c r="F22" s="10"/>
    </row>
    <row r="23" spans="1:6" ht="34.5" customHeight="1">
      <c r="A23" s="69" t="s">
        <v>23</v>
      </c>
      <c r="B23" s="84">
        <v>147</v>
      </c>
      <c r="C23" s="84">
        <v>1860</v>
      </c>
      <c r="D23" s="57">
        <f t="shared" si="0"/>
        <v>13</v>
      </c>
      <c r="F23" s="10"/>
    </row>
    <row r="24" spans="1:6" ht="19.5" customHeight="1">
      <c r="A24" s="69" t="s">
        <v>24</v>
      </c>
      <c r="B24" s="84">
        <v>339</v>
      </c>
      <c r="C24" s="84">
        <v>444</v>
      </c>
      <c r="D24" s="57">
        <f t="shared" si="0"/>
        <v>1</v>
      </c>
      <c r="F24" s="10"/>
    </row>
    <row r="25" spans="1:6" ht="30.75" customHeight="1">
      <c r="A25" s="69" t="s">
        <v>25</v>
      </c>
      <c r="B25" s="84">
        <v>341</v>
      </c>
      <c r="C25" s="84">
        <v>560</v>
      </c>
      <c r="D25" s="57">
        <f t="shared" si="0"/>
        <v>2</v>
      </c>
      <c r="F25" s="10"/>
    </row>
    <row r="26" spans="1:6" ht="30.75" customHeight="1">
      <c r="A26" s="69" t="s">
        <v>26</v>
      </c>
      <c r="B26" s="84">
        <v>54</v>
      </c>
      <c r="C26" s="84">
        <v>43</v>
      </c>
      <c r="D26" s="57">
        <f t="shared" si="0"/>
        <v>1</v>
      </c>
      <c r="F26" s="10"/>
    </row>
    <row r="27" spans="1:6" ht="23.25" customHeight="1" thickBot="1">
      <c r="A27" s="70" t="s">
        <v>27</v>
      </c>
      <c r="B27" s="108">
        <v>19</v>
      </c>
      <c r="C27" s="108">
        <v>83</v>
      </c>
      <c r="D27" s="66">
        <f t="shared" si="0"/>
        <v>4</v>
      </c>
      <c r="F27" s="10"/>
    </row>
    <row r="28" spans="1:6" ht="21.75" customHeight="1">
      <c r="A28" s="168"/>
      <c r="B28" s="168"/>
      <c r="C28" s="6"/>
      <c r="D28" s="6"/>
      <c r="F28" s="10"/>
    </row>
    <row r="29" spans="1:6" ht="15.75">
      <c r="A29" s="6"/>
      <c r="B29" s="6"/>
      <c r="C29" s="6"/>
      <c r="D29" s="6"/>
      <c r="F29" s="10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view="pageBreakPreview" zoomScale="70" zoomScaleNormal="75" zoomScaleSheetLayoutView="70" zoomScalePageLayoutView="0" workbookViewId="0" topLeftCell="A1">
      <selection activeCell="Q5" sqref="Q5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69" t="s">
        <v>298</v>
      </c>
      <c r="B1" s="169"/>
      <c r="C1" s="169"/>
      <c r="D1" s="169"/>
    </row>
    <row r="2" spans="1:4" s="1" customFormat="1" ht="12.75" customHeight="1" thickBot="1">
      <c r="A2" s="46"/>
      <c r="B2" s="46"/>
      <c r="C2" s="46"/>
      <c r="D2" s="46"/>
    </row>
    <row r="3" spans="1:4" s="3" customFormat="1" ht="25.5" customHeight="1">
      <c r="A3" s="170"/>
      <c r="B3" s="174" t="s">
        <v>37</v>
      </c>
      <c r="C3" s="174" t="s">
        <v>38</v>
      </c>
      <c r="D3" s="178" t="s">
        <v>48</v>
      </c>
    </row>
    <row r="4" spans="1:4" s="3" customFormat="1" ht="82.5" customHeight="1">
      <c r="A4" s="171"/>
      <c r="B4" s="175"/>
      <c r="C4" s="175"/>
      <c r="D4" s="179"/>
    </row>
    <row r="5" spans="1:6" s="4" customFormat="1" ht="34.5" customHeight="1">
      <c r="A5" s="17" t="s">
        <v>30</v>
      </c>
      <c r="B5" s="18">
        <f>SUM(B6:B14)</f>
        <v>3033</v>
      </c>
      <c r="C5" s="116">
        <f>SUM(C6:C14)</f>
        <v>13238</v>
      </c>
      <c r="D5" s="109">
        <f>ROUND(C5/B5,0)</f>
        <v>4</v>
      </c>
      <c r="F5" s="19"/>
    </row>
    <row r="6" spans="1:10" ht="51" customHeight="1">
      <c r="A6" s="51" t="s">
        <v>32</v>
      </c>
      <c r="B6" s="97">
        <v>225</v>
      </c>
      <c r="C6" s="89">
        <v>2130</v>
      </c>
      <c r="D6" s="109">
        <f aca="true" t="shared" si="0" ref="D6:D14">ROUND(C6/B6,0)</f>
        <v>9</v>
      </c>
      <c r="E6" s="4"/>
      <c r="F6" s="19"/>
      <c r="G6" s="22"/>
      <c r="J6" s="22"/>
    </row>
    <row r="7" spans="1:10" ht="35.25" customHeight="1">
      <c r="A7" s="51" t="s">
        <v>3</v>
      </c>
      <c r="B7" s="97">
        <v>374</v>
      </c>
      <c r="C7" s="89">
        <v>1319</v>
      </c>
      <c r="D7" s="109">
        <f t="shared" si="0"/>
        <v>4</v>
      </c>
      <c r="E7" s="4"/>
      <c r="F7" s="19"/>
      <c r="G7" s="22"/>
      <c r="J7" s="22"/>
    </row>
    <row r="8" spans="1:10" s="12" customFormat="1" ht="25.5" customHeight="1">
      <c r="A8" s="51" t="s">
        <v>2</v>
      </c>
      <c r="B8" s="74">
        <v>351</v>
      </c>
      <c r="C8" s="89">
        <v>1395</v>
      </c>
      <c r="D8" s="109">
        <f t="shared" si="0"/>
        <v>4</v>
      </c>
      <c r="E8" s="4"/>
      <c r="F8" s="19"/>
      <c r="G8" s="22"/>
      <c r="H8" s="5"/>
      <c r="J8" s="22"/>
    </row>
    <row r="9" spans="1:10" ht="36.75" customHeight="1">
      <c r="A9" s="51" t="s">
        <v>1</v>
      </c>
      <c r="B9" s="74">
        <v>75</v>
      </c>
      <c r="C9" s="89">
        <v>961</v>
      </c>
      <c r="D9" s="109">
        <f t="shared" si="0"/>
        <v>13</v>
      </c>
      <c r="E9" s="4"/>
      <c r="F9" s="19"/>
      <c r="G9" s="22"/>
      <c r="J9" s="22"/>
    </row>
    <row r="10" spans="1:10" ht="28.5" customHeight="1">
      <c r="A10" s="51" t="s">
        <v>4</v>
      </c>
      <c r="B10" s="74">
        <v>344</v>
      </c>
      <c r="C10" s="89">
        <v>2368</v>
      </c>
      <c r="D10" s="109">
        <f t="shared" si="0"/>
        <v>7</v>
      </c>
      <c r="E10" s="4"/>
      <c r="F10" s="19"/>
      <c r="G10" s="22"/>
      <c r="J10" s="22"/>
    </row>
    <row r="11" spans="1:10" ht="59.25" customHeight="1">
      <c r="A11" s="51" t="s">
        <v>28</v>
      </c>
      <c r="B11" s="74">
        <v>42</v>
      </c>
      <c r="C11" s="89">
        <v>315</v>
      </c>
      <c r="D11" s="109">
        <f t="shared" si="0"/>
        <v>8</v>
      </c>
      <c r="E11" s="4"/>
      <c r="F11" s="19"/>
      <c r="G11" s="22"/>
      <c r="J11" s="22"/>
    </row>
    <row r="12" spans="1:17" ht="33.75" customHeight="1">
      <c r="A12" s="51" t="s">
        <v>5</v>
      </c>
      <c r="B12" s="74">
        <v>699</v>
      </c>
      <c r="C12" s="89">
        <v>1150</v>
      </c>
      <c r="D12" s="109">
        <f t="shared" si="0"/>
        <v>2</v>
      </c>
      <c r="E12" s="4"/>
      <c r="F12" s="19"/>
      <c r="G12" s="22"/>
      <c r="J12" s="22"/>
      <c r="Q12" s="7"/>
    </row>
    <row r="13" spans="1:17" ht="75" customHeight="1">
      <c r="A13" s="51" t="s">
        <v>6</v>
      </c>
      <c r="B13" s="74">
        <v>505</v>
      </c>
      <c r="C13" s="89">
        <v>1623</v>
      </c>
      <c r="D13" s="109">
        <f t="shared" si="0"/>
        <v>3</v>
      </c>
      <c r="E13" s="4"/>
      <c r="F13" s="19"/>
      <c r="G13" s="22"/>
      <c r="J13" s="22"/>
      <c r="Q13" s="7"/>
    </row>
    <row r="14" spans="1:17" ht="40.5" customHeight="1" thickBot="1">
      <c r="A14" s="52" t="s">
        <v>33</v>
      </c>
      <c r="B14" s="74">
        <v>418</v>
      </c>
      <c r="C14" s="89">
        <v>1977</v>
      </c>
      <c r="D14" s="109">
        <f t="shared" si="0"/>
        <v>5</v>
      </c>
      <c r="E14" s="4"/>
      <c r="F14" s="19"/>
      <c r="G14" s="22"/>
      <c r="J14" s="22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2019-10-17T08:00:00Z</dcterms:modified>
  <cp:category/>
  <cp:version/>
  <cp:contentType/>
  <cp:contentStatus/>
</cp:coreProperties>
</file>