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3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 7 " sheetId="6" r:id="rId6"/>
    <sheet name="8 " sheetId="7" r:id="rId7"/>
    <sheet name="9" sheetId="8" r:id="rId8"/>
    <sheet name="10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8">#REF!</definedName>
    <definedName name="_firstRow" localSheetId="6">#REF!</definedName>
    <definedName name="_firstRow" localSheetId="7">#REF!</definedName>
    <definedName name="_firstRow">#REF!</definedName>
    <definedName name="_lastColumn" localSheetId="5">#REF!</definedName>
    <definedName name="_lastColumn" localSheetId="8">#REF!</definedName>
    <definedName name="_lastColumn" localSheetId="6">#REF!</definedName>
    <definedName name="_lastColumn" localSheetId="7">#REF!</definedName>
    <definedName name="_lastColumn">#REF!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5" hidden="1">' 7 '!#REF!</definedName>
    <definedName name="ACwvu.форма7." localSheetId="0" hidden="1">'1'!#REF!</definedName>
    <definedName name="ACwvu.форма7." localSheetId="8" hidden="1">'10'!#REF!</definedName>
    <definedName name="ACwvu.форма7." localSheetId="1" hidden="1">'2'!#REF!</definedName>
    <definedName name="ACwvu.форма7." localSheetId="6" hidden="1">'8 '!#REF!</definedName>
    <definedName name="ACwvu.форма7." localSheetId="7" hidden="1">'9'!#REF!</definedName>
    <definedName name="date.e" localSheetId="5">'[1]Sheet1 (3)'!#REF!</definedName>
    <definedName name="date.e" localSheetId="0">'[1]Sheet1 (3)'!#REF!</definedName>
    <definedName name="date.e" localSheetId="8">'[1]Sheet1 (3)'!#REF!</definedName>
    <definedName name="date.e" localSheetId="1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5">#REF!</definedName>
    <definedName name="date_b" localSheetId="0">#REF!</definedName>
    <definedName name="date_b" localSheetId="8">#REF!</definedName>
    <definedName name="date_b" localSheetId="1">#REF!</definedName>
    <definedName name="date_b" localSheetId="6">#REF!</definedName>
    <definedName name="date_b" localSheetId="7">#REF!</definedName>
    <definedName name="date_b">#REF!</definedName>
    <definedName name="date_e" localSheetId="5">'[1]Sheet1 (2)'!#REF!</definedName>
    <definedName name="date_e" localSheetId="0">'[1]Sheet1 (2)'!#REF!</definedName>
    <definedName name="date_e" localSheetId="8">'[1]Sheet1 (2)'!#REF!</definedName>
    <definedName name="date_e" localSheetId="1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5">#REF!</definedName>
    <definedName name="Excel_BuiltIn_Print_Area_1" localSheetId="0">#REF!</definedName>
    <definedName name="Excel_BuiltIn_Print_Area_1" localSheetId="8">#REF!</definedName>
    <definedName name="Excel_BuiltIn_Print_Area_1" localSheetId="1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5">'[2]Sheet3'!$A$3</definedName>
    <definedName name="hjj" localSheetId="0">'[2]Sheet3'!$A$3</definedName>
    <definedName name="hjj" localSheetId="8">'[2]Sheet3'!$A$3</definedName>
    <definedName name="hjj" localSheetId="1">'[2]Sheet3'!$A$3</definedName>
    <definedName name="hjj" localSheetId="6">'[3]Sheet3'!$A$3</definedName>
    <definedName name="hjj" localSheetId="7">'[2]Sheet3'!$A$3</definedName>
    <definedName name="hjj">'[4]Sheet3'!$A$3</definedName>
    <definedName name="hl_0" localSheetId="5">#REF!</definedName>
    <definedName name="hl_0" localSheetId="0">#REF!</definedName>
    <definedName name="hl_0" localSheetId="8">#REF!</definedName>
    <definedName name="hl_0" localSheetId="1">#REF!</definedName>
    <definedName name="hl_0" localSheetId="6">#REF!</definedName>
    <definedName name="hl_0" localSheetId="7">#REF!</definedName>
    <definedName name="hl_0">#REF!</definedName>
    <definedName name="hn_0" localSheetId="5">#REF!</definedName>
    <definedName name="hn_0" localSheetId="0">#REF!</definedName>
    <definedName name="hn_0" localSheetId="8">#REF!</definedName>
    <definedName name="hn_0" localSheetId="6">#REF!</definedName>
    <definedName name="hn_0" localSheetId="7">#REF!</definedName>
    <definedName name="hn_0">#REF!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5">'[1]Sheet1 (2)'!#REF!</definedName>
    <definedName name="lcz" localSheetId="0">'[1]Sheet1 (2)'!#REF!</definedName>
    <definedName name="lcz" localSheetId="8">'[1]Sheet1 (2)'!#REF!</definedName>
    <definedName name="lcz" localSheetId="1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5">#REF!</definedName>
    <definedName name="name_cz" localSheetId="0">#REF!</definedName>
    <definedName name="name_cz" localSheetId="8">#REF!</definedName>
    <definedName name="name_cz" localSheetId="1">#REF!</definedName>
    <definedName name="name_cz" localSheetId="6">#REF!</definedName>
    <definedName name="name_cz" localSheetId="7">#REF!</definedName>
    <definedName name="name_cz">#REF!</definedName>
    <definedName name="name_period" localSheetId="5">#REF!</definedName>
    <definedName name="name_period" localSheetId="0">#REF!</definedName>
    <definedName name="name_period" localSheetId="8">#REF!</definedName>
    <definedName name="name_period" localSheetId="1">#REF!</definedName>
    <definedName name="name_period" localSheetId="6">#REF!</definedName>
    <definedName name="name_period" localSheetId="7">#REF!</definedName>
    <definedName name="name_period">#REF!</definedName>
    <definedName name="pyear" localSheetId="5">#REF!</definedName>
    <definedName name="pyear" localSheetId="0">#REF!</definedName>
    <definedName name="pyear" localSheetId="8">#REF!</definedName>
    <definedName name="pyear" localSheetId="1">#REF!</definedName>
    <definedName name="pyear" localSheetId="6">#REF!</definedName>
    <definedName name="pyear" localSheetId="7">#REF!</definedName>
    <definedName name="pyear">#REF!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5" hidden="1">' 7 '!#REF!</definedName>
    <definedName name="Swvu.форма7." localSheetId="0" hidden="1">'1'!#REF!</definedName>
    <definedName name="Swvu.форма7." localSheetId="8" hidden="1">'10'!#REF!</definedName>
    <definedName name="Swvu.форма7." localSheetId="1" hidden="1">'2'!#REF!</definedName>
    <definedName name="Swvu.форма7." localSheetId="6" hidden="1">'8 '!#REF!</definedName>
    <definedName name="Swvu.форма7." localSheetId="7" hidden="1">'9'!#REF!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5">' 7 '!$A:$A</definedName>
    <definedName name="_xlnm.Print_Titles" localSheetId="0">'1'!$A:$A</definedName>
    <definedName name="_xlnm.Print_Titles" localSheetId="8">'10'!$A:$A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6">'8 '!$A:$A</definedName>
    <definedName name="_xlnm.Print_Titles" localSheetId="7">'9'!$A:$A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5">' 7 '!$A$1:$G$26</definedName>
    <definedName name="_xlnm.Print_Area" localSheetId="0">'1'!$A$1:$G$24</definedName>
    <definedName name="_xlnm.Print_Area" localSheetId="8">'10'!$A$1:$D$14</definedName>
    <definedName name="_xlnm.Print_Area" localSheetId="1">'2'!$A$1:$G$14</definedName>
    <definedName name="_xlnm.Print_Area" localSheetId="2">'3 '!$A$1:$G$57</definedName>
    <definedName name="_xlnm.Print_Area" localSheetId="3">'4 '!$A$1:$F$196</definedName>
    <definedName name="_xlnm.Print_Area" localSheetId="6">'8 '!$A$1:$G$14</definedName>
    <definedName name="_xlnm.Print_Area" localSheetId="7">'9'!$A$1:$D$27</definedName>
    <definedName name="олд" localSheetId="5">'[5]Sheet1 (3)'!#REF!</definedName>
    <definedName name="олд" localSheetId="0">'[5]Sheet1 (3)'!#REF!</definedName>
    <definedName name="олд" localSheetId="8">'[5]Sheet1 (3)'!#REF!</definedName>
    <definedName name="олд" localSheetId="1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5">'[6]Sheet3'!$A$2</definedName>
    <definedName name="ц" localSheetId="0">'[6]Sheet3'!$A$2</definedName>
    <definedName name="ц" localSheetId="8">'[6]Sheet3'!$A$2</definedName>
    <definedName name="ц" localSheetId="1">'[6]Sheet3'!$A$2</definedName>
    <definedName name="ц" localSheetId="6">'[7]Sheet3'!$A$2</definedName>
    <definedName name="ц" localSheetId="7">'[6]Sheet3'!$A$2</definedName>
    <definedName name="ц">'[8]Sheet3'!$A$2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<sst xmlns="http://schemas.openxmlformats.org/spreadsheetml/2006/main" count="452" uniqueCount="347">
  <si>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</si>
  <si>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</si>
  <si>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</si>
  <si>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</si>
  <si>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</si>
  <si>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</si>
  <si>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</si>
  <si>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</si>
  <si>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</si>
  <si>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</si>
  <si>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</si>
  <si>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</si>
  <si>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</si>
  <si>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</si>
  <si>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</si>
  <si>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</si>
  <si>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</si>
  <si>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</si>
  <si>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</si>
  <si>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</si>
  <si>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</si>
  <si>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</si>
  <si>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</si>
  <si>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</si>
  <si>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</si>
  <si>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</si>
  <si>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</si>
  <si>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</si>
  <si>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</si>
  <si>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</si>
  <si>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</si>
  <si>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</si>
  <si>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</si>
  <si>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</si>
  <si>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</si>
  <si>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</si>
  <si>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</si>
  <si>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</si>
  <si>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</si>
  <si>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</si>
  <si>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(ТОП -50)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</si>
  <si>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</si>
  <si>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</si>
  <si>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</si>
  <si>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</si>
  <si>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t>№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</si>
  <si>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</si>
  <si>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</si>
  <si>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</si>
  <si>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Кількість осіб, які мали статус безробітного</t>
  </si>
  <si>
    <t>Кількість вакансій, зареєстрованих в Запорізькій обласній службі зайнятості</t>
  </si>
  <si>
    <t>машиніст крана металургійного виробництва</t>
  </si>
  <si>
    <t xml:space="preserve">Професії, по яких кількість  вакансій у Запорізькій обласній службі зайнятості є найбільшою
 у січні -лютому 2018 року </t>
  </si>
  <si>
    <t>Усього по Запорізькій області</t>
  </si>
  <si>
    <t>Кількість осіб, які мали статус безробітного у Запорізькій обласній службі зайнятості</t>
  </si>
  <si>
    <t>тракторист-машиніст сільськогосподарського (лісогосподарського) виробництва</t>
  </si>
  <si>
    <t>електрогазозварник</t>
  </si>
  <si>
    <t>маляр</t>
  </si>
  <si>
    <t>листоноша (поштар)</t>
  </si>
  <si>
    <t>лаборант (освіта)</t>
  </si>
  <si>
    <t>продавець-консультант</t>
  </si>
  <si>
    <t>молодша медична сестра (санітарка, санітарка-прибиральниця, санітарка-буфетниця та ін.)</t>
  </si>
  <si>
    <t>електромонтер з ремонту та обслуговування електроустаткування</t>
  </si>
  <si>
    <t>водій автотранспортних засобів</t>
  </si>
  <si>
    <t>підсобний робітник</t>
  </si>
  <si>
    <t>продавець продовольчих товарів</t>
  </si>
  <si>
    <t>охоронник</t>
  </si>
  <si>
    <t>прибиральник службових приміщень</t>
  </si>
  <si>
    <t>бухгалтер</t>
  </si>
  <si>
    <t>продавець непродовольчих товарів</t>
  </si>
  <si>
    <t>сторож</t>
  </si>
  <si>
    <t>кухар</t>
  </si>
  <si>
    <t>слюсар-ремонтник</t>
  </si>
  <si>
    <t>тракторист</t>
  </si>
  <si>
    <t>вантажник</t>
  </si>
  <si>
    <t>сестра медична</t>
  </si>
  <si>
    <t>вчитель загальноосвітнього навчального закладу</t>
  </si>
  <si>
    <t>комірник</t>
  </si>
  <si>
    <t>вихователь</t>
  </si>
  <si>
    <t>двірник</t>
  </si>
  <si>
    <t>покоївка</t>
  </si>
  <si>
    <t>адміністратор</t>
  </si>
  <si>
    <t>офіціант</t>
  </si>
  <si>
    <t>слюсар з механоскладальних робіт</t>
  </si>
  <si>
    <t>помічник вихователя</t>
  </si>
  <si>
    <t>прибиральник територій</t>
  </si>
  <si>
    <t>кухонний робітник</t>
  </si>
  <si>
    <t>токар</t>
  </si>
  <si>
    <t>економіст</t>
  </si>
  <si>
    <t>спеціаліст державної служби</t>
  </si>
  <si>
    <t>оператор поштового зв'язку</t>
  </si>
  <si>
    <t>укладальник-пакувальник</t>
  </si>
  <si>
    <t>оператор заправних станцій</t>
  </si>
  <si>
    <t>машиніст насосних установок</t>
  </si>
  <si>
    <t>прибиральник виробничих приміщень</t>
  </si>
  <si>
    <t>фахівець</t>
  </si>
  <si>
    <t>менеджер (управитель) із збуту</t>
  </si>
  <si>
    <t>слюсар-сантехнік</t>
  </si>
  <si>
    <t>слюсар з ремонту сільськогосподарських машин та устаткування</t>
  </si>
  <si>
    <t>робітник з комплексного обслуговування й ремонту будинків</t>
  </si>
  <si>
    <t>головний бухгалтер</t>
  </si>
  <si>
    <t>інженер</t>
  </si>
  <si>
    <t>садчик у печі та на тунельні вагони</t>
  </si>
  <si>
    <t>начальник цеху</t>
  </si>
  <si>
    <t>оператор котельні</t>
  </si>
  <si>
    <t>інженер з організації експлуатації та ремонту</t>
  </si>
  <si>
    <t>лікар-анестезіолог</t>
  </si>
  <si>
    <t>газорізальник</t>
  </si>
  <si>
    <t>швачка</t>
  </si>
  <si>
    <t>головний інженер проекту</t>
  </si>
  <si>
    <t>складальник виробів з деревини</t>
  </si>
  <si>
    <t>кріпильник</t>
  </si>
  <si>
    <t>формувальник склопластикових виробів</t>
  </si>
  <si>
    <t>технік-електрик</t>
  </si>
  <si>
    <t>Станом на 01.01.2018 р.</t>
  </si>
  <si>
    <t>Станом на 01.01.2019 р.</t>
  </si>
  <si>
    <t>січень-грудень      2017 р.</t>
  </si>
  <si>
    <t>січень-грудень 2018 р.</t>
  </si>
  <si>
    <t>Станом на 01.01.2019 року</t>
  </si>
  <si>
    <t>соціальний робітник</t>
  </si>
  <si>
    <t>Професії, по яких середній розмір запропонованої  заробітної  плати є найбільшим, станом на 01.01.2019 року</t>
  </si>
  <si>
    <t>головний енергетик</t>
  </si>
  <si>
    <t>налагоджувальник шліфувальних верстатів</t>
  </si>
  <si>
    <t>розсівальник шліфзерна та шліфпорошків</t>
  </si>
  <si>
    <t>покрівельник рулонних покрівель та покрівель із штучних матеріалів</t>
  </si>
  <si>
    <t>інженер-конструктор (електротехніка)</t>
  </si>
  <si>
    <t>електрослюсар з ремонту електричних машин</t>
  </si>
  <si>
    <t>слюсар-інструментальник</t>
  </si>
  <si>
    <t>майстер</t>
  </si>
  <si>
    <t>машиніст бульдозера (будівельні роботи)</t>
  </si>
  <si>
    <t>муляр</t>
  </si>
  <si>
    <t>інженер-конструктор</t>
  </si>
  <si>
    <t>печовий на вельц-печах</t>
  </si>
  <si>
    <t>обмотувальник елементів електричних машин</t>
  </si>
  <si>
    <t>стрілець</t>
  </si>
  <si>
    <t>електромонтер з обслуговування електроустаткування електростанцій</t>
  </si>
  <si>
    <t>бухгалтер-експерт</t>
  </si>
  <si>
    <t>механік</t>
  </si>
  <si>
    <t>водій навантажувача</t>
  </si>
  <si>
    <t>начальник відділення</t>
  </si>
  <si>
    <t>ізолювальник (ізоляційні роботи)</t>
  </si>
  <si>
    <t>транспортувальник (такелажні роботи)</t>
  </si>
  <si>
    <t>слюсар з контрольно-вимірювальних приладів та автоматики (електромеханіка)</t>
  </si>
  <si>
    <t>слюсар з ремонту агрегатів</t>
  </si>
  <si>
    <t>машиніст газодувних машин</t>
  </si>
  <si>
    <t>директор (начальник, інший керівник) підприємства</t>
  </si>
  <si>
    <t>електрозварник на автоматичних та напівавтоматичних машинах</t>
  </si>
  <si>
    <t>дозиметрист</t>
  </si>
  <si>
    <t>електромонтер станційного радіотелевізійного устаткування</t>
  </si>
  <si>
    <t>бухгалтер (з дипломом магістра)</t>
  </si>
  <si>
    <t>менеджер (управитель) з логістики</t>
  </si>
  <si>
    <t>електрозварник ручного зварювання</t>
  </si>
  <si>
    <t>машиніст тепловоза</t>
  </si>
  <si>
    <t>слюсар із складання металевих конструкцій</t>
  </si>
  <si>
    <t>монтер колії</t>
  </si>
  <si>
    <t>січень-грудень 2017 р.</t>
  </si>
  <si>
    <t>січень - грудень 2018 р.</t>
  </si>
  <si>
    <t>січень - грудень
2017 р.</t>
  </si>
  <si>
    <t>січень - грудень
2018 р.</t>
  </si>
  <si>
    <t>Кількість вакансій та чисельність безробітних   у Запорізькій обласній службі зайнятості  
станом на 1 січня 2019 року</t>
  </si>
  <si>
    <t>Кількість вакансій та чисельність безробітних у Запорізькій обласній службі зайнятості за професіними групами  станом на 1 січня 2019 року</t>
  </si>
  <si>
    <t>січень -грудень 2017 р.</t>
  </si>
  <si>
    <t xml:space="preserve"> (за розділами професій)</t>
  </si>
  <si>
    <t>Б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</si>
  <si>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</si>
  <si>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</si>
  <si>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</si>
  <si>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керівник гуртка</t>
  </si>
  <si>
    <t xml:space="preserve"> начальник відділу</t>
  </si>
  <si>
    <t xml:space="preserve"> заступник директора</t>
  </si>
  <si>
    <t xml:space="preserve"> завідувач складу</t>
  </si>
  <si>
    <t xml:space="preserve"> завідувач господарства</t>
  </si>
  <si>
    <t xml:space="preserve"> директор (начальник, інший керівник) підприємства</t>
  </si>
  <si>
    <t xml:space="preserve"> заступник начальника відділу</t>
  </si>
  <si>
    <t xml:space="preserve"> головний інженер</t>
  </si>
  <si>
    <t xml:space="preserve"> спеціаліст державної служби</t>
  </si>
  <si>
    <t xml:space="preserve"> вчитель загальноосвітнього навчального закладу</t>
  </si>
  <si>
    <t xml:space="preserve"> економіст</t>
  </si>
  <si>
    <t xml:space="preserve"> інженер</t>
  </si>
  <si>
    <t xml:space="preserve"> викладач вищого навчального закладу</t>
  </si>
  <si>
    <t xml:space="preserve"> вихователь дошкільного навчального закладу</t>
  </si>
  <si>
    <t xml:space="preserve"> юрисконсульт</t>
  </si>
  <si>
    <t xml:space="preserve"> інженер з охорони праці</t>
  </si>
  <si>
    <t xml:space="preserve"> юрист</t>
  </si>
  <si>
    <t xml:space="preserve"> бібліотекар</t>
  </si>
  <si>
    <t xml:space="preserve"> агроном</t>
  </si>
  <si>
    <t xml:space="preserve"> бухгалтер</t>
  </si>
  <si>
    <t xml:space="preserve"> сестра медична</t>
  </si>
  <si>
    <t xml:space="preserve"> фахівець</t>
  </si>
  <si>
    <t xml:space="preserve"> вихователь</t>
  </si>
  <si>
    <t xml:space="preserve"> фармацевт</t>
  </si>
  <si>
    <t xml:space="preserve"> експедитор</t>
  </si>
  <si>
    <t xml:space="preserve"> представник торговельний</t>
  </si>
  <si>
    <t xml:space="preserve"> електрик дільниці</t>
  </si>
  <si>
    <t xml:space="preserve"> механік</t>
  </si>
  <si>
    <t xml:space="preserve"> диспетчер</t>
  </si>
  <si>
    <t xml:space="preserve"> інспектор з кадрів</t>
  </si>
  <si>
    <t xml:space="preserve"> майстер виробничого навчання</t>
  </si>
  <si>
    <t xml:space="preserve"> технік</t>
  </si>
  <si>
    <t xml:space="preserve"> асистент вчителя</t>
  </si>
  <si>
    <t xml:space="preserve"> касир торговельного залу</t>
  </si>
  <si>
    <t xml:space="preserve"> адміністратор</t>
  </si>
  <si>
    <t xml:space="preserve"> листоноша (поштар)</t>
  </si>
  <si>
    <t xml:space="preserve"> обліковець</t>
  </si>
  <si>
    <t xml:space="preserve"> оператор комп'ютерного набору</t>
  </si>
  <si>
    <t xml:space="preserve"> оператор поштового зв'язку</t>
  </si>
  <si>
    <t xml:space="preserve"> контролер-касир</t>
  </si>
  <si>
    <t xml:space="preserve"> діловод</t>
  </si>
  <si>
    <t xml:space="preserve"> касир (на підприємстві, в установі, організації)</t>
  </si>
  <si>
    <t xml:space="preserve"> секретар</t>
  </si>
  <si>
    <t xml:space="preserve"> реєстратор медичний</t>
  </si>
  <si>
    <t xml:space="preserve"> секретар-друкарка</t>
  </si>
  <si>
    <t xml:space="preserve"> секретар керівника (організації, підприємства, установи)</t>
  </si>
  <si>
    <t xml:space="preserve"> охоронник</t>
  </si>
  <si>
    <t xml:space="preserve"> кухар</t>
  </si>
  <si>
    <t xml:space="preserve"> продавець-консультант</t>
  </si>
  <si>
    <t xml:space="preserve"> офіціант</t>
  </si>
  <si>
    <t xml:space="preserve"> помічник вихователя</t>
  </si>
  <si>
    <t xml:space="preserve"> бармен</t>
  </si>
  <si>
    <t xml:space="preserve"> соціальний робітник</t>
  </si>
  <si>
    <t xml:space="preserve"> перукар (перукар - модельєр)</t>
  </si>
  <si>
    <t xml:space="preserve"> покоївка</t>
  </si>
  <si>
    <t xml:space="preserve"> молодша медична сестра з догляду за хворими</t>
  </si>
  <si>
    <t xml:space="preserve"> кондуктор громадського транспорту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</si>
  <si>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</si>
  <si>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з комплексного обслуговування сільськогосподарського виробництва</t>
  </si>
  <si>
    <t xml:space="preserve"> робітник на лісокультурних (лісогосподарських) роботах</t>
  </si>
  <si>
    <t xml:space="preserve"> робітник фермерського господарства</t>
  </si>
  <si>
    <t xml:space="preserve"> лісоруб</t>
  </si>
  <si>
    <t xml:space="preserve"> рибалка прибережного лову</t>
  </si>
  <si>
    <t xml:space="preserve"> виноградар</t>
  </si>
  <si>
    <t xml:space="preserve"> озеленювач</t>
  </si>
  <si>
    <t xml:space="preserve"> овочівник</t>
  </si>
  <si>
    <t xml:space="preserve"> тваринник</t>
  </si>
  <si>
    <t xml:space="preserve"> птахівник</t>
  </si>
  <si>
    <t xml:space="preserve"> робітник з догляду за тваринами</t>
  </si>
  <si>
    <t xml:space="preserve"> плодоовочівник</t>
  </si>
  <si>
    <t xml:space="preserve"> робітник зеленого будівництва</t>
  </si>
  <si>
    <t xml:space="preserve"> дояр</t>
  </si>
  <si>
    <t xml:space="preserve"> свинар</t>
  </si>
  <si>
    <t xml:space="preserve"> слюсар-ремонтник</t>
  </si>
  <si>
    <t xml:space="preserve"> швачка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</si>
  <si>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</si>
  <si>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</si>
  <si>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слюсар-сантехнік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</si>
  <si>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</si>
  <si>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</si>
  <si>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пекар</t>
  </si>
  <si>
    <t xml:space="preserve"> маляр</t>
  </si>
  <si>
    <t xml:space="preserve"> слюсар з механоскладальних робіт</t>
  </si>
  <si>
    <t xml:space="preserve"> бетоняр</t>
  </si>
  <si>
    <t xml:space="preserve"> слюсар з ремонту рухомого складу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</si>
  <si>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</si>
  <si>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водій автотранспортних засобів</t>
  </si>
  <si>
    <t xml:space="preserve"> оператор котельні</t>
  </si>
  <si>
    <t xml:space="preserve"> машиніст (кочегар) котельної</t>
  </si>
  <si>
    <t xml:space="preserve"> оператор заправних станцій</t>
  </si>
  <si>
    <t xml:space="preserve"> токар</t>
  </si>
  <si>
    <t xml:space="preserve"> водій навантажувача</t>
  </si>
  <si>
    <t xml:space="preserve"> кочегар-випалювач</t>
  </si>
  <si>
    <t xml:space="preserve"> машиніст насосних установок</t>
  </si>
  <si>
    <t xml:space="preserve"> машиніст крана (кранівник)</t>
  </si>
  <si>
    <t>Найпростіші професії</t>
  </si>
  <si>
    <t xml:space="preserve"> підсобний робітник</t>
  </si>
  <si>
    <t xml:space="preserve"> прибиральник службових приміщень</t>
  </si>
  <si>
    <t xml:space="preserve"> вантажник</t>
  </si>
  <si>
    <t xml:space="preserve"> сторож</t>
  </si>
  <si>
    <t xml:space="preserve"> двірник</t>
  </si>
  <si>
    <t xml:space="preserve"> укладальник-пакувальник</t>
  </si>
  <si>
    <t xml:space="preserve"> комірник</t>
  </si>
  <si>
    <t xml:space="preserve"> кухонний робітник</t>
  </si>
  <si>
    <t xml:space="preserve"> прибиральник територій</t>
  </si>
  <si>
    <t xml:space="preserve"> опалювач</t>
  </si>
  <si>
    <t xml:space="preserve"> прибиральник виробничих приміщень</t>
  </si>
  <si>
    <t xml:space="preserve"> робітник з благоустрою</t>
  </si>
  <si>
    <t xml:space="preserve"> мийник посуду</t>
  </si>
  <si>
    <t xml:space="preserve"> вагар</t>
  </si>
  <si>
    <t xml:space="preserve"> робітник з комплексного прибирання та утримання будинків з прилеглими територіями</t>
  </si>
  <si>
    <t>Професії, по яких кількість  вакансій по Запорізькій області
є найбільшою  у 2018 році</t>
  </si>
  <si>
    <t xml:space="preserve"> менеджер (управитель) із збуту</t>
  </si>
  <si>
    <t xml:space="preserve"> менеджер (управитель) з постачання</t>
  </si>
  <si>
    <t xml:space="preserve"> майстер дільниці</t>
  </si>
  <si>
    <t xml:space="preserve"> завідувач виробництва</t>
  </si>
  <si>
    <t xml:space="preserve"> головний державний інспектор</t>
  </si>
  <si>
    <t xml:space="preserve"> завідувач клубу</t>
  </si>
  <si>
    <t xml:space="preserve"> начальник відділу поштового зв'язку</t>
  </si>
  <si>
    <t xml:space="preserve"> майстер виробничої дільниці</t>
  </si>
  <si>
    <t xml:space="preserve"> інженер-конструктор</t>
  </si>
  <si>
    <t xml:space="preserve"> інженер-програміст</t>
  </si>
  <si>
    <t xml:space="preserve"> інженер-технолог</t>
  </si>
  <si>
    <t xml:space="preserve"> методист</t>
  </si>
  <si>
    <t xml:space="preserve"> Практичний психолог</t>
  </si>
  <si>
    <t xml:space="preserve"> фахівець із соціальної роботи</t>
  </si>
  <si>
    <t xml:space="preserve"> Інспектор</t>
  </si>
  <si>
    <t xml:space="preserve"> Лаборант (освіта)</t>
  </si>
  <si>
    <t xml:space="preserve"> вожатий</t>
  </si>
  <si>
    <t xml:space="preserve"> вчитель з початкової освіти (з дипломом молодшого спеціаліста)</t>
  </si>
  <si>
    <t xml:space="preserve"> сестра медична з масажу</t>
  </si>
  <si>
    <t xml:space="preserve"> інспектор з охорони праці</t>
  </si>
  <si>
    <t xml:space="preserve"> сестра-господиня</t>
  </si>
  <si>
    <t xml:space="preserve"> оператор диспетчерської служби</t>
  </si>
  <si>
    <t xml:space="preserve"> сортувальник поштових відправлень та виробів друку</t>
  </si>
  <si>
    <t xml:space="preserve"> продавець продовольчих товарів</t>
  </si>
  <si>
    <t xml:space="preserve"> продавець непродовольчих товарів</t>
  </si>
  <si>
    <t xml:space="preserve"> стрілець</t>
  </si>
  <si>
    <t xml:space="preserve"> контролер на контрольно-пропускному пункті</t>
  </si>
  <si>
    <t xml:space="preserve"> буфетник</t>
  </si>
  <si>
    <t xml:space="preserve"> єгер</t>
  </si>
  <si>
    <t xml:space="preserve"> оператор тваринницьких комплексів та механізованих ферм</t>
  </si>
  <si>
    <t xml:space="preserve"> садовод</t>
  </si>
  <si>
    <t xml:space="preserve"> садівник</t>
  </si>
  <si>
    <t xml:space="preserve"> слюсар з ремонту сільськогосподарських машин та устаткування</t>
  </si>
  <si>
    <t xml:space="preserve"> контролер водопровідного господарства</t>
  </si>
  <si>
    <t xml:space="preserve"> Слюсар із складання металевих конструкцій</t>
  </si>
  <si>
    <t xml:space="preserve"> слюсар аварійно-відбудовних робіт</t>
  </si>
  <si>
    <t xml:space="preserve"> електрослюсар (слюсар) черговий та з ремонту устаткування</t>
  </si>
  <si>
    <t xml:space="preserve"> слюсар з експлуатації та ремонту газового устаткування</t>
  </si>
  <si>
    <t xml:space="preserve"> слюсар-електрик з ремонту електроустаткування</t>
  </si>
  <si>
    <t xml:space="preserve"> тесляр</t>
  </si>
  <si>
    <t xml:space="preserve"> тракторист</t>
  </si>
  <si>
    <t xml:space="preserve"> оператор верстатів з програмним керуванням</t>
  </si>
  <si>
    <t xml:space="preserve"> дорожній робітник.</t>
  </si>
  <si>
    <t xml:space="preserve"> машиніст-оператор дощувальних машин та агрегатів</t>
  </si>
  <si>
    <t xml:space="preserve"> лаборант хімічного аналізу</t>
  </si>
  <si>
    <t xml:space="preserve"> фрезерувальник</t>
  </si>
  <si>
    <t xml:space="preserve"> розподілювач робіт</t>
  </si>
  <si>
    <t xml:space="preserve"> шліфувальник</t>
  </si>
  <si>
    <t xml:space="preserve"> машиніст крана металургійного виробництва</t>
  </si>
  <si>
    <t xml:space="preserve"> гардеробник</t>
  </si>
  <si>
    <t xml:space="preserve"> укладальник хлібобулочних виробів</t>
  </si>
  <si>
    <t xml:space="preserve"> оброблювач ковбасних виробів</t>
  </si>
  <si>
    <t xml:space="preserve"> сортувальник-складальник брухту та відходів металу</t>
  </si>
  <si>
    <t xml:space="preserve"> кур'єр</t>
  </si>
  <si>
    <t xml:space="preserve"> матрос-рятувальник</t>
  </si>
  <si>
    <t xml:space="preserve"> тракторист-машиніст сільськогосподарського (лісогосподарського) виробництва</t>
  </si>
  <si>
    <t xml:space="preserve"> санітар (ветеринарна медицина)</t>
  </si>
  <si>
    <t xml:space="preserve"> оператор свинарських комплексів і механізованих ферм</t>
  </si>
  <si>
    <t xml:space="preserve"> охоронник-пожежний</t>
  </si>
  <si>
    <t xml:space="preserve"> прийомоздавальник вантажу та багажу</t>
  </si>
  <si>
    <t xml:space="preserve"> молодша медична сестра (санітарка, санітарка-прибиральниця, санітарка-буфетниця та ін.)</t>
  </si>
  <si>
    <t xml:space="preserve"> черговий (інші установи, підприємства, організації)</t>
  </si>
  <si>
    <t xml:space="preserve"> оператор з уведення даних в ЕОМ (ОМ)</t>
  </si>
  <si>
    <t xml:space="preserve"> обліковець з реєстрації бухгалтерських даних</t>
  </si>
  <si>
    <t xml:space="preserve"> адміністратор (господар) залу</t>
  </si>
  <si>
    <t xml:space="preserve"> помічник члена комісії</t>
  </si>
  <si>
    <t xml:space="preserve"> фахівець з питань зайнятості (хедхантер)</t>
  </si>
  <si>
    <t xml:space="preserve"> менеджер (управитель)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</si>
</sst>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(* #,##0.00_);_(* \(#,##0.00\);_(* &quot;-&quot;??_);_(@_)"/>
    <numFmt numFmtId="185" formatCode="0.000"/>
    <numFmt numFmtId="186" formatCode="#,##0;[Red]#,##0"/>
    <numFmt numFmtId="187" formatCode="[$-FC19]d\ mmmm\ yyyy\ &quot;г.&quot;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u val="single"/>
      <sz val="7.7"/>
      <color indexed="12"/>
      <name val="Calibri"/>
      <family val="2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7.7"/>
      <color indexed="20"/>
      <name val="Calibri"/>
      <family val="2"/>
    </font>
    <font>
      <b/>
      <sz val="14"/>
      <color indexed="8"/>
      <name val="Times New Roman Cyr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7.7"/>
      <color theme="11"/>
      <name val="Calibri"/>
      <family val="2"/>
    </font>
    <font>
      <b/>
      <sz val="14"/>
      <color theme="1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5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12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10" borderId="0" applyNumberFormat="0" applyBorder="0" applyAlignment="0" applyProtection="0"/>
    <xf numFmtId="0" fontId="1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14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7" borderId="0" applyNumberFormat="0" applyBorder="0" applyAlignment="0" applyProtection="0"/>
    <xf numFmtId="0" fontId="12" fillId="30" borderId="0" applyNumberFormat="0" applyBorder="0" applyAlignment="0" applyProtection="0"/>
    <xf numFmtId="0" fontId="12" fillId="4" borderId="0" applyNumberFormat="0" applyBorder="0" applyAlignment="0" applyProtection="0"/>
    <xf numFmtId="0" fontId="12" fillId="31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20" borderId="0" applyNumberFormat="0" applyBorder="0" applyAlignment="0" applyProtection="0"/>
    <xf numFmtId="0" fontId="12" fillId="30" borderId="0" applyNumberFormat="0" applyBorder="0" applyAlignment="0" applyProtection="0"/>
    <xf numFmtId="0" fontId="12" fillId="14" borderId="0" applyNumberFormat="0" applyBorder="0" applyAlignment="0" applyProtection="0"/>
    <xf numFmtId="0" fontId="12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16" borderId="0" applyNumberFormat="0" applyBorder="0" applyAlignment="0" applyProtection="0"/>
    <xf numFmtId="0" fontId="12" fillId="7" borderId="0" applyNumberFormat="0" applyBorder="0" applyAlignment="0" applyProtection="0"/>
    <xf numFmtId="0" fontId="12" fillId="32" borderId="0" applyNumberFormat="0" applyBorder="0" applyAlignment="0" applyProtection="0"/>
    <xf numFmtId="0" fontId="12" fillId="7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8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2" borderId="0" applyNumberFormat="0" applyBorder="0" applyAlignment="0" applyProtection="0"/>
    <xf numFmtId="0" fontId="12" fillId="33" borderId="0" applyNumberFormat="0" applyBorder="0" applyAlignment="0" applyProtection="0"/>
    <xf numFmtId="0" fontId="12" fillId="24" borderId="0" applyNumberFormat="0" applyBorder="0" applyAlignment="0" applyProtection="0"/>
    <xf numFmtId="0" fontId="12" fillId="34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5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14" borderId="0" applyNumberFormat="0" applyBorder="0" applyAlignment="0" applyProtection="0"/>
    <xf numFmtId="0" fontId="12" fillId="35" borderId="0" applyNumberFormat="0" applyBorder="0" applyAlignment="0" applyProtection="0"/>
    <xf numFmtId="0" fontId="12" fillId="37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40" borderId="0" applyNumberFormat="0" applyBorder="0" applyAlignment="0" applyProtection="0"/>
    <xf numFmtId="0" fontId="12" fillId="37" borderId="0" applyNumberFormat="0" applyBorder="0" applyAlignment="0" applyProtection="0"/>
    <xf numFmtId="0" fontId="12" fillId="7" borderId="0" applyNumberFormat="0" applyBorder="0" applyAlignment="0" applyProtection="0"/>
    <xf numFmtId="0" fontId="12" fillId="3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7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2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46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6" fillId="0" borderId="0">
      <alignment/>
      <protection/>
    </xf>
    <xf numFmtId="0" fontId="17" fillId="0" borderId="0" applyNumberFormat="0" applyFill="0" applyBorder="0" applyAlignment="0" applyProtection="0"/>
    <xf numFmtId="182" fontId="11" fillId="0" borderId="0" applyFont="0" applyFill="0" applyBorder="0" applyProtection="0">
      <alignment horizontal="center" vertical="center"/>
    </xf>
    <xf numFmtId="49" fontId="11" fillId="0" borderId="0" applyFont="0" applyFill="0" applyBorder="0" applyProtection="0">
      <alignment horizontal="left" vertical="center" wrapText="1"/>
    </xf>
    <xf numFmtId="49" fontId="18" fillId="0" borderId="0" applyFill="0" applyBorder="0" applyProtection="0">
      <alignment horizontal="left" vertical="center"/>
    </xf>
    <xf numFmtId="49" fontId="19" fillId="0" borderId="3" applyFill="0" applyProtection="0">
      <alignment horizontal="center" vertical="center" wrapText="1"/>
    </xf>
    <xf numFmtId="49" fontId="19" fillId="0" borderId="4" applyFill="0" applyProtection="0">
      <alignment horizontal="center" vertical="center" wrapText="1"/>
    </xf>
    <xf numFmtId="49" fontId="11" fillId="0" borderId="0" applyFont="0" applyFill="0" applyBorder="0" applyProtection="0">
      <alignment horizontal="left" vertical="center" wrapText="1"/>
    </xf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24" borderId="1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30" fillId="2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17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183" fontId="11" fillId="0" borderId="0" applyFont="0" applyFill="0" applyBorder="0" applyProtection="0">
      <alignment/>
    </xf>
    <xf numFmtId="183" fontId="11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" fontId="11" fillId="0" borderId="0" applyFont="0" applyFill="0" applyBorder="0" applyProtection="0">
      <alignment horizontal="right"/>
    </xf>
    <xf numFmtId="49" fontId="11" fillId="0" borderId="0" applyFont="0" applyFill="0" applyBorder="0" applyProtection="0">
      <alignment wrapText="1"/>
    </xf>
    <xf numFmtId="49" fontId="11" fillId="0" borderId="0" applyFont="0" applyFill="0" applyBorder="0" applyProtection="0">
      <alignment wrapText="1"/>
    </xf>
    <xf numFmtId="0" fontId="36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12" fillId="47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2" borderId="0" applyNumberFormat="0" applyBorder="0" applyAlignment="0" applyProtection="0"/>
    <xf numFmtId="0" fontId="12" fillId="47" borderId="0" applyNumberFormat="0" applyBorder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6" borderId="1" applyNumberFormat="0" applyAlignment="0" applyProtection="0"/>
    <xf numFmtId="0" fontId="27" fillId="16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0" fontId="27" fillId="13" borderId="1" applyNumberFormat="0" applyAlignment="0" applyProtection="0"/>
    <xf numFmtId="9" fontId="0" fillId="0" borderId="0" applyFont="0" applyFill="0" applyBorder="0" applyAlignment="0" applyProtection="0"/>
    <xf numFmtId="0" fontId="32" fillId="27" borderId="13" applyNumberFormat="0" applyAlignment="0" applyProtection="0"/>
    <xf numFmtId="0" fontId="32" fillId="28" borderId="13" applyNumberFormat="0" applyAlignment="0" applyProtection="0"/>
    <xf numFmtId="0" fontId="32" fillId="28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32" fillId="27" borderId="13" applyNumberFormat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4" fillId="28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14" fillId="27" borderId="1" applyNumberFormat="0" applyAlignment="0" applyProtection="0"/>
    <xf numFmtId="0" fontId="6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71" fillId="0" borderId="15" applyNumberFormat="0" applyFill="0" applyAlignment="0" applyProtection="0"/>
    <xf numFmtId="0" fontId="21" fillId="0" borderId="5" applyNumberFormat="0" applyFill="0" applyAlignment="0" applyProtection="0"/>
    <xf numFmtId="0" fontId="38" fillId="0" borderId="16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72" fillId="0" borderId="17" applyNumberFormat="0" applyFill="0" applyAlignment="0" applyProtection="0"/>
    <xf numFmtId="0" fontId="23" fillId="0" borderId="7" applyNumberFormat="0" applyFill="0" applyAlignment="0" applyProtection="0"/>
    <xf numFmtId="0" fontId="39" fillId="0" borderId="18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73" fillId="0" borderId="19" applyNumberFormat="0" applyFill="0" applyAlignment="0" applyProtection="0"/>
    <xf numFmtId="0" fontId="25" fillId="0" borderId="9" applyNumberFormat="0" applyFill="0" applyAlignment="0" applyProtection="0"/>
    <xf numFmtId="0" fontId="40" fillId="0" borderId="20" applyNumberFormat="0" applyFill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7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9" borderId="2" applyNumberFormat="0" applyAlignment="0" applyProtection="0"/>
    <xf numFmtId="0" fontId="16" fillId="49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16" fillId="48" borderId="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14" fillId="27" borderId="1" applyNumberFormat="0" applyAlignment="0" applyProtection="0"/>
    <xf numFmtId="0" fontId="14" fillId="28" borderId="1" applyNumberFormat="0" applyAlignment="0" applyProtection="0"/>
    <xf numFmtId="0" fontId="15" fillId="17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77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21" applyNumberFormat="0" applyFill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10" borderId="12" applyNumberFormat="0" applyFont="0" applyAlignment="0" applyProtection="0"/>
    <xf numFmtId="0" fontId="31" fillId="19" borderId="12" applyNumberForma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11" fillId="10" borderId="12" applyNumberFormat="0" applyFont="0" applyAlignment="0" applyProtection="0"/>
    <xf numFmtId="0" fontId="11" fillId="10" borderId="12" applyNumberFormat="0" applyFont="0" applyAlignment="0" applyProtection="0"/>
    <xf numFmtId="0" fontId="6" fillId="10" borderId="12" applyNumberFormat="0" applyFont="0" applyAlignment="0" applyProtection="0"/>
    <xf numFmtId="0" fontId="41" fillId="19" borderId="12" applyNumberFormat="0" applyAlignment="0" applyProtection="0"/>
    <xf numFmtId="0" fontId="6" fillId="10" borderId="12" applyNumberFormat="0" applyFont="0" applyAlignment="0" applyProtection="0"/>
    <xf numFmtId="0" fontId="32" fillId="27" borderId="13" applyNumberFormat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24" borderId="0" applyNumberFormat="0" applyBorder="0" applyAlignment="0" applyProtection="0"/>
    <xf numFmtId="0" fontId="29" fillId="29" borderId="0" applyNumberFormat="0" applyBorder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8" fillId="0" borderId="0" xfId="523" applyFont="1" applyFill="1">
      <alignment/>
      <protection/>
    </xf>
    <xf numFmtId="0" fontId="44" fillId="0" borderId="0" xfId="523" applyFont="1" applyFill="1" applyBorder="1" applyAlignment="1">
      <alignment horizontal="center"/>
      <protection/>
    </xf>
    <xf numFmtId="0" fontId="44" fillId="0" borderId="0" xfId="523" applyFont="1" applyFill="1">
      <alignment/>
      <protection/>
    </xf>
    <xf numFmtId="0" fontId="44" fillId="0" borderId="0" xfId="523" applyFont="1" applyFill="1" applyAlignment="1">
      <alignment vertical="center"/>
      <protection/>
    </xf>
    <xf numFmtId="0" fontId="7" fillId="0" borderId="0" xfId="523" applyFont="1" applyFill="1">
      <alignment/>
      <protection/>
    </xf>
    <xf numFmtId="0" fontId="7" fillId="0" borderId="0" xfId="523" applyFont="1" applyFill="1" applyAlignment="1">
      <alignment wrapText="1"/>
      <protection/>
    </xf>
    <xf numFmtId="181" fontId="7" fillId="0" borderId="0" xfId="523" applyNumberFormat="1" applyFont="1" applyFill="1">
      <alignment/>
      <protection/>
    </xf>
    <xf numFmtId="181" fontId="8" fillId="0" borderId="3" xfId="523" applyNumberFormat="1" applyFont="1" applyFill="1" applyBorder="1" applyAlignment="1">
      <alignment horizontal="center" vertical="center" wrapText="1"/>
      <protection/>
    </xf>
    <xf numFmtId="0" fontId="3" fillId="0" borderId="0" xfId="523" applyFont="1" applyFill="1" applyAlignment="1">
      <alignment vertical="center"/>
      <protection/>
    </xf>
    <xf numFmtId="1" fontId="7" fillId="0" borderId="0" xfId="523" applyNumberFormat="1" applyFont="1" applyFill="1" applyAlignment="1">
      <alignment horizontal="center" vertical="center"/>
      <protection/>
    </xf>
    <xf numFmtId="0" fontId="3" fillId="0" borderId="0" xfId="523" applyFont="1" applyFill="1" applyAlignment="1">
      <alignment vertical="center" wrapText="1"/>
      <protection/>
    </xf>
    <xf numFmtId="1" fontId="7" fillId="50" borderId="0" xfId="523" applyNumberFormat="1" applyFont="1" applyFill="1" applyAlignment="1">
      <alignment horizontal="center" vertical="center"/>
      <protection/>
    </xf>
    <xf numFmtId="0" fontId="7" fillId="0" borderId="0" xfId="523" applyFont="1" applyFill="1" applyAlignment="1">
      <alignment vertical="center"/>
      <protection/>
    </xf>
    <xf numFmtId="0" fontId="7" fillId="0" borderId="0" xfId="523" applyFont="1" applyFill="1" applyAlignment="1">
      <alignment horizontal="center"/>
      <protection/>
    </xf>
    <xf numFmtId="0" fontId="8" fillId="0" borderId="22" xfId="523" applyFont="1" applyFill="1" applyBorder="1" applyAlignment="1">
      <alignment horizontal="center" vertical="center" wrapText="1"/>
      <protection/>
    </xf>
    <xf numFmtId="0" fontId="3" fillId="0" borderId="22" xfId="523" applyFont="1" applyFill="1" applyBorder="1" applyAlignment="1">
      <alignment horizontal="left" vertical="center" wrapText="1"/>
      <protection/>
    </xf>
    <xf numFmtId="0" fontId="3" fillId="0" borderId="23" xfId="523" applyFont="1" applyFill="1" applyBorder="1" applyAlignment="1">
      <alignment horizontal="left" vertical="center" wrapText="1"/>
      <protection/>
    </xf>
    <xf numFmtId="0" fontId="42" fillId="0" borderId="22" xfId="523" applyFont="1" applyFill="1" applyBorder="1" applyAlignment="1">
      <alignment horizontal="center" vertical="center" wrapText="1"/>
      <protection/>
    </xf>
    <xf numFmtId="3" fontId="42" fillId="0" borderId="3" xfId="523" applyNumberFormat="1" applyFont="1" applyFill="1" applyBorder="1" applyAlignment="1">
      <alignment horizontal="center" vertical="center"/>
      <protection/>
    </xf>
    <xf numFmtId="3" fontId="50" fillId="0" borderId="0" xfId="523" applyNumberFormat="1" applyFont="1" applyFill="1" applyAlignment="1">
      <alignment horizontal="center" vertical="center"/>
      <protection/>
    </xf>
    <xf numFmtId="3" fontId="49" fillId="0" borderId="3" xfId="523" applyNumberFormat="1" applyFont="1" applyFill="1" applyBorder="1" applyAlignment="1">
      <alignment horizontal="center" vertical="center" wrapText="1"/>
      <protection/>
    </xf>
    <xf numFmtId="3" fontId="49" fillId="0" borderId="3" xfId="523" applyNumberFormat="1" applyFont="1" applyFill="1" applyBorder="1" applyAlignment="1">
      <alignment horizontal="center" vertical="center"/>
      <protection/>
    </xf>
    <xf numFmtId="3" fontId="7" fillId="0" borderId="0" xfId="523" applyNumberFormat="1" applyFont="1" applyFill="1">
      <alignment/>
      <protection/>
    </xf>
    <xf numFmtId="3" fontId="44" fillId="0" borderId="0" xfId="523" applyNumberFormat="1" applyFont="1" applyFill="1">
      <alignment/>
      <protection/>
    </xf>
    <xf numFmtId="3" fontId="3" fillId="0" borderId="3" xfId="523" applyNumberFormat="1" applyFont="1" applyFill="1" applyBorder="1" applyAlignment="1">
      <alignment horizontal="center" vertical="center"/>
      <protection/>
    </xf>
    <xf numFmtId="3" fontId="44" fillId="0" borderId="0" xfId="523" applyNumberFormat="1" applyFont="1" applyFill="1" applyAlignment="1">
      <alignment vertical="center"/>
      <protection/>
    </xf>
    <xf numFmtId="3" fontId="3" fillId="0" borderId="3" xfId="523" applyNumberFormat="1" applyFont="1" applyFill="1" applyBorder="1" applyAlignment="1">
      <alignment horizontal="center" vertical="center" wrapText="1"/>
      <protection/>
    </xf>
    <xf numFmtId="0" fontId="7" fillId="0" borderId="0" xfId="523" applyFont="1" applyFill="1">
      <alignment/>
      <protection/>
    </xf>
    <xf numFmtId="0" fontId="42" fillId="0" borderId="0" xfId="523" applyFont="1" applyFill="1">
      <alignment/>
      <protection/>
    </xf>
    <xf numFmtId="0" fontId="49" fillId="0" borderId="0" xfId="523" applyFont="1" applyFill="1">
      <alignment/>
      <protection/>
    </xf>
    <xf numFmtId="3" fontId="49" fillId="0" borderId="0" xfId="523" applyNumberFormat="1" applyFont="1" applyFill="1" applyAlignment="1">
      <alignment vertical="center"/>
      <protection/>
    </xf>
    <xf numFmtId="0" fontId="3" fillId="0" borderId="24" xfId="523" applyFont="1" applyFill="1" applyBorder="1" applyAlignment="1">
      <alignment horizontal="left" vertical="center" wrapText="1"/>
      <protection/>
    </xf>
    <xf numFmtId="181" fontId="49" fillId="0" borderId="0" xfId="523" applyNumberFormat="1" applyFont="1" applyFill="1">
      <alignment/>
      <protection/>
    </xf>
    <xf numFmtId="0" fontId="7" fillId="0" borderId="25" xfId="523" applyFont="1" applyFill="1" applyBorder="1">
      <alignment/>
      <protection/>
    </xf>
    <xf numFmtId="181" fontId="42" fillId="0" borderId="3" xfId="523" applyNumberFormat="1" applyFont="1" applyFill="1" applyBorder="1" applyAlignment="1">
      <alignment horizontal="center" vertical="center" wrapText="1"/>
      <protection/>
    </xf>
    <xf numFmtId="0" fontId="8" fillId="0" borderId="0" xfId="523" applyFont="1" applyFill="1" applyAlignment="1">
      <alignment vertical="center" wrapText="1"/>
      <protection/>
    </xf>
    <xf numFmtId="0" fontId="3" fillId="0" borderId="0" xfId="523" applyFont="1" applyFill="1" applyAlignment="1">
      <alignment horizontal="center" vertical="top" wrapText="1"/>
      <protection/>
    </xf>
    <xf numFmtId="0" fontId="2" fillId="0" borderId="0" xfId="502" applyFont="1">
      <alignment/>
      <protection/>
    </xf>
    <xf numFmtId="0" fontId="2" fillId="0" borderId="3" xfId="502" applyFont="1" applyBorder="1" applyAlignment="1">
      <alignment horizontal="center" vertical="center" wrapText="1"/>
      <protection/>
    </xf>
    <xf numFmtId="0" fontId="56" fillId="0" borderId="0" xfId="502" applyFont="1" applyAlignment="1">
      <alignment horizontal="center" vertical="center" wrapText="1"/>
      <protection/>
    </xf>
    <xf numFmtId="0" fontId="9" fillId="0" borderId="0" xfId="502" applyFont="1">
      <alignment/>
      <protection/>
    </xf>
    <xf numFmtId="0" fontId="51" fillId="0" borderId="0" xfId="502" applyFont="1">
      <alignment/>
      <protection/>
    </xf>
    <xf numFmtId="2" fontId="2" fillId="0" borderId="3" xfId="502" applyNumberFormat="1" applyFont="1" applyBorder="1" applyAlignment="1">
      <alignment horizontal="center" vertical="center" wrapText="1"/>
      <protection/>
    </xf>
    <xf numFmtId="0" fontId="9" fillId="0" borderId="0" xfId="502" applyFont="1" applyAlignment="1">
      <alignment/>
      <protection/>
    </xf>
    <xf numFmtId="2" fontId="2" fillId="0" borderId="0" xfId="502" applyNumberFormat="1" applyFont="1" applyAlignment="1">
      <alignment wrapText="1"/>
      <protection/>
    </xf>
    <xf numFmtId="0" fontId="2" fillId="0" borderId="0" xfId="502" applyFont="1" applyAlignment="1">
      <alignment/>
      <protection/>
    </xf>
    <xf numFmtId="0" fontId="48" fillId="0" borderId="0" xfId="523" applyFont="1" applyFill="1" applyAlignment="1">
      <alignment horizontal="center"/>
      <protection/>
    </xf>
    <xf numFmtId="0" fontId="52" fillId="0" borderId="22" xfId="522" applyFont="1" applyBorder="1" applyAlignment="1">
      <alignment vertical="center" wrapText="1"/>
      <protection/>
    </xf>
    <xf numFmtId="0" fontId="52" fillId="0" borderId="23" xfId="522" applyFont="1" applyBorder="1" applyAlignment="1">
      <alignment vertical="center" wrapText="1"/>
      <protection/>
    </xf>
    <xf numFmtId="3" fontId="3" fillId="0" borderId="26" xfId="523" applyNumberFormat="1" applyFont="1" applyFill="1" applyBorder="1" applyAlignment="1">
      <alignment horizontal="center" vertical="center" wrapText="1"/>
      <protection/>
    </xf>
    <xf numFmtId="181" fontId="8" fillId="0" borderId="26" xfId="523" applyNumberFormat="1" applyFont="1" applyFill="1" applyBorder="1" applyAlignment="1">
      <alignment horizontal="center" vertical="center" wrapText="1"/>
      <protection/>
    </xf>
    <xf numFmtId="181" fontId="42" fillId="0" borderId="27" xfId="523" applyNumberFormat="1" applyFont="1" applyFill="1" applyBorder="1" applyAlignment="1">
      <alignment horizontal="center" vertical="center"/>
      <protection/>
    </xf>
    <xf numFmtId="0" fontId="51" fillId="0" borderId="22" xfId="522" applyFont="1" applyBorder="1" applyAlignment="1">
      <alignment vertical="center" wrapText="1"/>
      <protection/>
    </xf>
    <xf numFmtId="0" fontId="51" fillId="0" borderId="23" xfId="522" applyFont="1" applyBorder="1" applyAlignment="1">
      <alignment vertical="center" wrapText="1"/>
      <protection/>
    </xf>
    <xf numFmtId="3" fontId="49" fillId="0" borderId="26" xfId="523" applyNumberFormat="1" applyFont="1" applyFill="1" applyBorder="1" applyAlignment="1">
      <alignment horizontal="center" vertical="center" wrapText="1"/>
      <protection/>
    </xf>
    <xf numFmtId="181" fontId="42" fillId="0" borderId="26" xfId="523" applyNumberFormat="1" applyFont="1" applyFill="1" applyBorder="1" applyAlignment="1">
      <alignment horizontal="center" vertical="center" wrapText="1"/>
      <protection/>
    </xf>
    <xf numFmtId="181" fontId="42" fillId="0" borderId="28" xfId="523" applyNumberFormat="1" applyFont="1" applyFill="1" applyBorder="1" applyAlignment="1">
      <alignment horizontal="center" vertical="center"/>
      <protection/>
    </xf>
    <xf numFmtId="0" fontId="8" fillId="0" borderId="22" xfId="523" applyFont="1" applyFill="1" applyBorder="1" applyAlignment="1">
      <alignment horizontal="center" vertical="center" wrapText="1"/>
      <protection/>
    </xf>
    <xf numFmtId="0" fontId="54" fillId="0" borderId="22" xfId="523" applyFont="1" applyFill="1" applyBorder="1" applyAlignment="1">
      <alignment horizontal="center" vertical="center" wrapText="1"/>
      <protection/>
    </xf>
    <xf numFmtId="3" fontId="9" fillId="0" borderId="0" xfId="502" applyNumberFormat="1" applyFont="1" applyAlignment="1">
      <alignment horizontal="center"/>
      <protection/>
    </xf>
    <xf numFmtId="0" fontId="2" fillId="0" borderId="29" xfId="502" applyFont="1" applyBorder="1" applyAlignment="1">
      <alignment horizontal="center" vertical="center"/>
      <protection/>
    </xf>
    <xf numFmtId="2" fontId="4" fillId="0" borderId="30" xfId="502" applyNumberFormat="1" applyFont="1" applyBorder="1" applyAlignment="1">
      <alignment horizontal="center" vertical="center" wrapText="1"/>
      <protection/>
    </xf>
    <xf numFmtId="0" fontId="2" fillId="0" borderId="22" xfId="502" applyFont="1" applyBorder="1" applyAlignment="1">
      <alignment horizontal="center"/>
      <protection/>
    </xf>
    <xf numFmtId="0" fontId="44" fillId="0" borderId="29" xfId="523" applyFont="1" applyFill="1" applyBorder="1" applyAlignment="1">
      <alignment horizontal="center"/>
      <protection/>
    </xf>
    <xf numFmtId="0" fontId="8" fillId="0" borderId="30" xfId="523" applyFont="1" applyFill="1" applyBorder="1" applyAlignment="1">
      <alignment horizontal="center" vertical="center" wrapText="1"/>
      <protection/>
    </xf>
    <xf numFmtId="0" fontId="8" fillId="0" borderId="31" xfId="523" applyFont="1" applyFill="1" applyBorder="1" applyAlignment="1">
      <alignment horizontal="center" vertical="center" wrapText="1"/>
      <protection/>
    </xf>
    <xf numFmtId="0" fontId="2" fillId="0" borderId="27" xfId="502" applyFont="1" applyBorder="1" applyAlignment="1">
      <alignment horizontal="center" vertical="center" wrapText="1"/>
      <protection/>
    </xf>
    <xf numFmtId="0" fontId="9" fillId="0" borderId="22" xfId="502" applyFont="1" applyBorder="1" applyAlignment="1">
      <alignment horizontal="center" vertical="center"/>
      <protection/>
    </xf>
    <xf numFmtId="0" fontId="3" fillId="0" borderId="32" xfId="523" applyFont="1" applyFill="1" applyBorder="1" applyAlignment="1">
      <alignment horizontal="left" vertical="center" wrapText="1"/>
      <protection/>
    </xf>
    <xf numFmtId="0" fontId="3" fillId="0" borderId="33" xfId="523" applyFont="1" applyFill="1" applyBorder="1" applyAlignment="1">
      <alignment horizontal="left" vertical="center" wrapText="1"/>
      <protection/>
    </xf>
    <xf numFmtId="3" fontId="4" fillId="0" borderId="31" xfId="502" applyNumberFormat="1" applyFont="1" applyBorder="1" applyAlignment="1">
      <alignment horizontal="center" vertical="center" wrapText="1"/>
      <protection/>
    </xf>
    <xf numFmtId="181" fontId="42" fillId="0" borderId="34" xfId="523" applyNumberFormat="1" applyFont="1" applyFill="1" applyBorder="1" applyAlignment="1">
      <alignment horizontal="center" vertical="center" wrapText="1"/>
      <protection/>
    </xf>
    <xf numFmtId="0" fontId="51" fillId="0" borderId="3" xfId="0" applyFont="1" applyBorder="1" applyAlignment="1">
      <alignment horizontal="center" vertical="center"/>
    </xf>
    <xf numFmtId="1" fontId="8" fillId="0" borderId="30" xfId="450" applyNumberFormat="1" applyFont="1" applyFill="1" applyBorder="1" applyAlignment="1">
      <alignment horizontal="center" vertical="center" wrapText="1"/>
      <protection/>
    </xf>
    <xf numFmtId="3" fontId="51" fillId="0" borderId="3" xfId="0" applyNumberFormat="1" applyFont="1" applyBorder="1" applyAlignment="1">
      <alignment horizontal="center"/>
    </xf>
    <xf numFmtId="3" fontId="42" fillId="0" borderId="3" xfId="523" applyNumberFormat="1" applyFont="1" applyFill="1" applyBorder="1" applyAlignment="1">
      <alignment horizontal="center"/>
      <protection/>
    </xf>
    <xf numFmtId="181" fontId="42" fillId="0" borderId="3" xfId="523" applyNumberFormat="1" applyFont="1" applyFill="1" applyBorder="1" applyAlignment="1">
      <alignment horizontal="center" wrapText="1"/>
      <protection/>
    </xf>
    <xf numFmtId="3" fontId="78" fillId="0" borderId="3" xfId="523" applyNumberFormat="1" applyFont="1" applyFill="1" applyBorder="1" applyAlignment="1">
      <alignment horizontal="center"/>
      <protection/>
    </xf>
    <xf numFmtId="181" fontId="42" fillId="0" borderId="27" xfId="523" applyNumberFormat="1" applyFont="1" applyFill="1" applyBorder="1" applyAlignment="1">
      <alignment horizontal="center" wrapText="1"/>
      <protection/>
    </xf>
    <xf numFmtId="14" fontId="8" fillId="0" borderId="30" xfId="450" applyNumberFormat="1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horizontal="center" vertical="center"/>
    </xf>
    <xf numFmtId="3" fontId="51" fillId="0" borderId="3" xfId="0" applyNumberFormat="1" applyFont="1" applyBorder="1" applyAlignment="1">
      <alignment horizontal="center" vertical="center"/>
    </xf>
    <xf numFmtId="0" fontId="51" fillId="0" borderId="3" xfId="0" applyFont="1" applyBorder="1" applyAlignment="1">
      <alignment horizontal="center"/>
    </xf>
    <xf numFmtId="3" fontId="49" fillId="0" borderId="35" xfId="523" applyNumberFormat="1" applyFont="1" applyFill="1" applyBorder="1" applyAlignment="1">
      <alignment horizontal="center" vertical="center" wrapText="1"/>
      <protection/>
    </xf>
    <xf numFmtId="3" fontId="49" fillId="0" borderId="36" xfId="523" applyNumberFormat="1" applyFont="1" applyFill="1" applyBorder="1" applyAlignment="1">
      <alignment horizontal="center" vertical="center" wrapText="1"/>
      <protection/>
    </xf>
    <xf numFmtId="0" fontId="49" fillId="0" borderId="3" xfId="523" applyFont="1" applyFill="1" applyBorder="1" applyAlignment="1">
      <alignment horizontal="center" vertical="center"/>
      <protection/>
    </xf>
    <xf numFmtId="3" fontId="51" fillId="0" borderId="3" xfId="502" applyNumberFormat="1" applyFont="1" applyFill="1" applyBorder="1" applyAlignment="1">
      <alignment horizontal="center" vertical="center" wrapText="1"/>
      <protection/>
    </xf>
    <xf numFmtId="0" fontId="9" fillId="0" borderId="3" xfId="450" applyFont="1" applyBorder="1" applyAlignment="1">
      <alignment horizontal="left" vertical="center" wrapText="1"/>
      <protection/>
    </xf>
    <xf numFmtId="3" fontId="51" fillId="0" borderId="3" xfId="450" applyNumberFormat="1" applyFont="1" applyFill="1" applyBorder="1" applyAlignment="1">
      <alignment horizontal="center" vertical="center"/>
      <protection/>
    </xf>
    <xf numFmtId="0" fontId="49" fillId="0" borderId="0" xfId="523" applyFont="1" applyFill="1" applyBorder="1" applyAlignment="1">
      <alignment horizontal="center"/>
      <protection/>
    </xf>
    <xf numFmtId="0" fontId="49" fillId="0" borderId="0" xfId="523" applyFont="1" applyFill="1" applyAlignment="1">
      <alignment wrapText="1"/>
      <protection/>
    </xf>
    <xf numFmtId="0" fontId="49" fillId="0" borderId="0" xfId="523" applyFont="1" applyFill="1">
      <alignment/>
      <protection/>
    </xf>
    <xf numFmtId="0" fontId="51" fillId="0" borderId="3" xfId="0" applyFont="1" applyBorder="1" applyAlignment="1">
      <alignment horizontal="center" vertical="center" wrapText="1"/>
    </xf>
    <xf numFmtId="0" fontId="53" fillId="0" borderId="37" xfId="523" applyFont="1" applyFill="1" applyBorder="1" applyAlignment="1">
      <alignment horizontal="center" vertical="center" wrapText="1"/>
      <protection/>
    </xf>
    <xf numFmtId="3" fontId="42" fillId="0" borderId="35" xfId="523" applyNumberFormat="1" applyFont="1" applyFill="1" applyBorder="1" applyAlignment="1">
      <alignment horizontal="center" vertical="center" wrapText="1"/>
      <protection/>
    </xf>
    <xf numFmtId="3" fontId="51" fillId="0" borderId="26" xfId="0" applyNumberFormat="1" applyFont="1" applyBorder="1" applyAlignment="1">
      <alignment horizontal="center" vertical="center"/>
    </xf>
    <xf numFmtId="3" fontId="42" fillId="0" borderId="27" xfId="523" applyNumberFormat="1" applyFont="1" applyFill="1" applyBorder="1" applyAlignment="1">
      <alignment horizontal="center" vertical="center" wrapText="1"/>
      <protection/>
    </xf>
    <xf numFmtId="0" fontId="9" fillId="0" borderId="3" xfId="0" applyFont="1" applyBorder="1" applyAlignment="1">
      <alignment vertical="center" wrapText="1"/>
    </xf>
    <xf numFmtId="0" fontId="51" fillId="51" borderId="3" xfId="0" applyFont="1" applyFill="1" applyBorder="1" applyAlignment="1">
      <alignment horizontal="center" vertical="center"/>
    </xf>
    <xf numFmtId="0" fontId="9" fillId="0" borderId="3" xfId="502" applyFont="1" applyBorder="1" applyAlignment="1">
      <alignment wrapText="1"/>
      <protection/>
    </xf>
    <xf numFmtId="0" fontId="9" fillId="0" borderId="0" xfId="502" applyFont="1" applyAlignment="1">
      <alignment wrapText="1"/>
      <protection/>
    </xf>
    <xf numFmtId="2" fontId="9" fillId="0" borderId="0" xfId="502" applyNumberFormat="1" applyFont="1" applyAlignment="1">
      <alignment wrapText="1"/>
      <protection/>
    </xf>
    <xf numFmtId="3" fontId="8" fillId="51" borderId="3" xfId="450" applyNumberFormat="1" applyFont="1" applyFill="1" applyBorder="1" applyAlignment="1">
      <alignment horizontal="center" vertical="center" wrapText="1"/>
      <protection/>
    </xf>
    <xf numFmtId="3" fontId="42" fillId="51" borderId="3" xfId="523" applyNumberFormat="1" applyFont="1" applyFill="1" applyBorder="1" applyAlignment="1">
      <alignment horizontal="center" vertical="center"/>
      <protection/>
    </xf>
    <xf numFmtId="3" fontId="42" fillId="51" borderId="3" xfId="523" applyNumberFormat="1" applyFont="1" applyFill="1" applyBorder="1" applyAlignment="1">
      <alignment horizontal="center"/>
      <protection/>
    </xf>
    <xf numFmtId="0" fontId="2" fillId="0" borderId="0" xfId="502" applyFont="1" applyAlignment="1">
      <alignment horizontal="center"/>
      <protection/>
    </xf>
    <xf numFmtId="0" fontId="51" fillId="0" borderId="38" xfId="0" applyFont="1" applyBorder="1" applyAlignment="1">
      <alignment horizontal="center" vertical="center"/>
    </xf>
    <xf numFmtId="0" fontId="49" fillId="0" borderId="29" xfId="523" applyFont="1" applyFill="1" applyBorder="1" applyAlignment="1">
      <alignment horizontal="center"/>
      <protection/>
    </xf>
    <xf numFmtId="1" fontId="42" fillId="0" borderId="30" xfId="450" applyNumberFormat="1" applyFont="1" applyFill="1" applyBorder="1" applyAlignment="1">
      <alignment horizontal="center" vertical="center" wrapText="1"/>
      <protection/>
    </xf>
    <xf numFmtId="0" fontId="42" fillId="0" borderId="31" xfId="523" applyFont="1" applyFill="1" applyBorder="1" applyAlignment="1">
      <alignment horizontal="center" vertical="center" wrapText="1"/>
      <protection/>
    </xf>
    <xf numFmtId="0" fontId="51" fillId="0" borderId="26" xfId="0" applyFont="1" applyBorder="1" applyAlignment="1">
      <alignment horizontal="center" vertical="center"/>
    </xf>
    <xf numFmtId="0" fontId="51" fillId="0" borderId="3" xfId="502" applyFont="1" applyBorder="1" applyAlignment="1">
      <alignment horizontal="center" vertical="center"/>
      <protection/>
    </xf>
    <xf numFmtId="3" fontId="51" fillId="0" borderId="3" xfId="502" applyNumberFormat="1" applyFont="1" applyBorder="1" applyAlignment="1">
      <alignment horizontal="center"/>
      <protection/>
    </xf>
    <xf numFmtId="3" fontId="42" fillId="51" borderId="3" xfId="523" applyNumberFormat="1" applyFont="1" applyFill="1" applyBorder="1" applyAlignment="1">
      <alignment horizontal="center" vertical="center"/>
      <protection/>
    </xf>
    <xf numFmtId="3" fontId="49" fillId="51" borderId="3" xfId="523" applyNumberFormat="1" applyFont="1" applyFill="1" applyBorder="1" applyAlignment="1">
      <alignment horizontal="center" vertical="center"/>
      <protection/>
    </xf>
    <xf numFmtId="3" fontId="42" fillId="0" borderId="3" xfId="523" applyNumberFormat="1" applyFont="1" applyFill="1" applyBorder="1" applyAlignment="1">
      <alignment horizontal="center" vertical="center" wrapText="1"/>
      <protection/>
    </xf>
    <xf numFmtId="3" fontId="49" fillId="0" borderId="27" xfId="523" applyNumberFormat="1" applyFont="1" applyFill="1" applyBorder="1" applyAlignment="1">
      <alignment horizontal="center" vertical="center" wrapText="1"/>
      <protection/>
    </xf>
    <xf numFmtId="3" fontId="42" fillId="0" borderId="28" xfId="523" applyNumberFormat="1" applyFont="1" applyFill="1" applyBorder="1" applyAlignment="1">
      <alignment horizontal="center" vertical="center" wrapText="1"/>
      <protection/>
    </xf>
    <xf numFmtId="3" fontId="58" fillId="0" borderId="3" xfId="450" applyNumberFormat="1" applyFont="1" applyFill="1" applyBorder="1" applyAlignment="1">
      <alignment horizontal="center" vertical="center" wrapText="1"/>
      <protection/>
    </xf>
    <xf numFmtId="181" fontId="58" fillId="0" borderId="3" xfId="450" applyNumberFormat="1" applyFont="1" applyFill="1" applyBorder="1" applyAlignment="1">
      <alignment horizontal="center" vertical="center" wrapText="1"/>
      <protection/>
    </xf>
    <xf numFmtId="3" fontId="58" fillId="51" borderId="3" xfId="450" applyNumberFormat="1" applyFont="1" applyFill="1" applyBorder="1" applyAlignment="1">
      <alignment horizontal="center" vertical="center" wrapText="1"/>
      <protection/>
    </xf>
    <xf numFmtId="180" fontId="58" fillId="0" borderId="27" xfId="450" applyNumberFormat="1" applyFont="1" applyFill="1" applyBorder="1" applyAlignment="1">
      <alignment horizontal="center" vertical="center" wrapText="1"/>
      <protection/>
    </xf>
    <xf numFmtId="3" fontId="58" fillId="0" borderId="35" xfId="523" applyNumberFormat="1" applyFont="1" applyFill="1" applyBorder="1" applyAlignment="1">
      <alignment horizontal="center" vertical="center"/>
      <protection/>
    </xf>
    <xf numFmtId="3" fontId="58" fillId="0" borderId="3" xfId="523" applyNumberFormat="1" applyFont="1" applyFill="1" applyBorder="1" applyAlignment="1">
      <alignment horizontal="center" vertical="center"/>
      <protection/>
    </xf>
    <xf numFmtId="3" fontId="58" fillId="51" borderId="3" xfId="523" applyNumberFormat="1" applyFont="1" applyFill="1" applyBorder="1" applyAlignment="1">
      <alignment horizontal="center" vertical="center" wrapText="1"/>
      <protection/>
    </xf>
    <xf numFmtId="3" fontId="58" fillId="0" borderId="3" xfId="523" applyNumberFormat="1" applyFont="1" applyFill="1" applyBorder="1" applyAlignment="1">
      <alignment horizontal="center" vertical="center" wrapText="1"/>
      <protection/>
    </xf>
    <xf numFmtId="180" fontId="58" fillId="0" borderId="3" xfId="450" applyNumberFormat="1" applyFont="1" applyFill="1" applyBorder="1" applyAlignment="1">
      <alignment horizontal="center" vertical="center" wrapText="1"/>
      <protection/>
    </xf>
    <xf numFmtId="3" fontId="9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3" fontId="42" fillId="51" borderId="3" xfId="450" applyNumberFormat="1" applyFont="1" applyFill="1" applyBorder="1" applyAlignment="1">
      <alignment horizontal="center" vertical="center" wrapText="1"/>
      <protection/>
    </xf>
    <xf numFmtId="3" fontId="3" fillId="0" borderId="34" xfId="523" applyNumberFormat="1" applyFont="1" applyFill="1" applyBorder="1" applyAlignment="1">
      <alignment horizontal="center" vertical="center" wrapText="1"/>
      <protection/>
    </xf>
    <xf numFmtId="0" fontId="3" fillId="0" borderId="3" xfId="523" applyFont="1" applyFill="1" applyBorder="1" applyAlignment="1">
      <alignment horizontal="center" vertical="center"/>
      <protection/>
    </xf>
    <xf numFmtId="3" fontId="3" fillId="0" borderId="39" xfId="523" applyNumberFormat="1" applyFont="1" applyFill="1" applyBorder="1" applyAlignment="1">
      <alignment horizontal="center" vertical="center" wrapText="1"/>
      <protection/>
    </xf>
    <xf numFmtId="14" fontId="8" fillId="0" borderId="30" xfId="450" applyNumberFormat="1" applyFont="1" applyFill="1" applyBorder="1" applyAlignment="1">
      <alignment horizontal="center" vertical="top" wrapText="1"/>
      <protection/>
    </xf>
    <xf numFmtId="1" fontId="8" fillId="0" borderId="30" xfId="450" applyNumberFormat="1" applyFont="1" applyFill="1" applyBorder="1" applyAlignment="1">
      <alignment horizontal="center" vertical="top" wrapText="1"/>
      <protection/>
    </xf>
    <xf numFmtId="0" fontId="8" fillId="0" borderId="31" xfId="523" applyFont="1" applyFill="1" applyBorder="1" applyAlignment="1">
      <alignment horizontal="center" vertical="top" wrapText="1"/>
      <protection/>
    </xf>
    <xf numFmtId="0" fontId="9" fillId="0" borderId="3" xfId="502" applyFont="1" applyBorder="1" applyAlignment="1">
      <alignment horizontal="center" vertical="center" wrapText="1"/>
      <protection/>
    </xf>
    <xf numFmtId="0" fontId="45" fillId="0" borderId="0" xfId="523" applyFont="1" applyFill="1" applyAlignment="1">
      <alignment horizontal="center"/>
      <protection/>
    </xf>
    <xf numFmtId="0" fontId="46" fillId="0" borderId="0" xfId="523" applyFont="1" applyFill="1" applyAlignment="1">
      <alignment horizontal="center"/>
      <protection/>
    </xf>
    <xf numFmtId="0" fontId="47" fillId="0" borderId="0" xfId="523" applyFont="1" applyFill="1" applyAlignment="1">
      <alignment horizontal="center"/>
      <protection/>
    </xf>
    <xf numFmtId="0" fontId="48" fillId="0" borderId="0" xfId="523" applyFont="1" applyFill="1" applyAlignment="1">
      <alignment horizontal="center"/>
      <protection/>
    </xf>
    <xf numFmtId="0" fontId="56" fillId="0" borderId="0" xfId="502" applyFont="1" applyAlignment="1">
      <alignment horizontal="center" vertical="center" wrapText="1"/>
      <protection/>
    </xf>
    <xf numFmtId="0" fontId="9" fillId="0" borderId="29" xfId="502" applyFont="1" applyBorder="1" applyAlignment="1">
      <alignment horizontal="center"/>
      <protection/>
    </xf>
    <xf numFmtId="0" fontId="9" fillId="0" borderId="22" xfId="502" applyFont="1" applyBorder="1" applyAlignment="1">
      <alignment horizontal="center"/>
      <protection/>
    </xf>
    <xf numFmtId="2" fontId="9" fillId="0" borderId="30" xfId="502" applyNumberFormat="1" applyFont="1" applyBorder="1" applyAlignment="1">
      <alignment horizontal="center" vertical="center" wrapText="1"/>
      <protection/>
    </xf>
    <xf numFmtId="2" fontId="9" fillId="0" borderId="3" xfId="502" applyNumberFormat="1" applyFont="1" applyBorder="1" applyAlignment="1">
      <alignment horizontal="center" vertical="center" wrapText="1"/>
      <protection/>
    </xf>
    <xf numFmtId="0" fontId="9" fillId="0" borderId="30" xfId="502" applyFont="1" applyBorder="1" applyAlignment="1">
      <alignment horizontal="center" vertical="center" wrapText="1"/>
      <protection/>
    </xf>
    <xf numFmtId="0" fontId="9" fillId="0" borderId="3" xfId="502" applyFont="1" applyBorder="1" applyAlignment="1">
      <alignment horizontal="center" vertical="center" wrapText="1"/>
      <protection/>
    </xf>
    <xf numFmtId="0" fontId="9" fillId="0" borderId="30" xfId="502" applyNumberFormat="1" applyFont="1" applyBorder="1" applyAlignment="1">
      <alignment horizontal="center" vertical="center" wrapText="1"/>
      <protection/>
    </xf>
    <xf numFmtId="0" fontId="9" fillId="0" borderId="31" xfId="502" applyNumberFormat="1" applyFont="1" applyBorder="1" applyAlignment="1">
      <alignment horizontal="center" vertical="center" wrapText="1"/>
      <protection/>
    </xf>
    <xf numFmtId="0" fontId="9" fillId="0" borderId="27" xfId="502" applyFont="1" applyBorder="1" applyAlignment="1">
      <alignment horizontal="center" vertical="center" wrapText="1"/>
      <protection/>
    </xf>
    <xf numFmtId="0" fontId="57" fillId="0" borderId="0" xfId="502" applyFont="1" applyAlignment="1">
      <alignment horizontal="center" vertical="center" wrapText="1"/>
      <protection/>
    </xf>
    <xf numFmtId="0" fontId="43" fillId="0" borderId="0" xfId="523" applyFont="1" applyFill="1" applyAlignment="1">
      <alignment horizontal="center"/>
      <protection/>
    </xf>
    <xf numFmtId="0" fontId="55" fillId="0" borderId="0" xfId="523" applyFont="1" applyFill="1" applyBorder="1" applyAlignment="1">
      <alignment horizontal="center" vertical="center" wrapText="1"/>
      <protection/>
    </xf>
    <xf numFmtId="0" fontId="45" fillId="0" borderId="0" xfId="523" applyFont="1" applyFill="1" applyAlignment="1">
      <alignment horizontal="center" wrapText="1"/>
      <protection/>
    </xf>
    <xf numFmtId="0" fontId="44" fillId="0" borderId="29" xfId="523" applyFont="1" applyFill="1" applyBorder="1" applyAlignment="1">
      <alignment horizontal="center"/>
      <protection/>
    </xf>
    <xf numFmtId="0" fontId="44" fillId="0" borderId="22" xfId="523" applyFont="1" applyFill="1" applyBorder="1" applyAlignment="1">
      <alignment horizontal="center"/>
      <protection/>
    </xf>
    <xf numFmtId="2" fontId="49" fillId="0" borderId="30" xfId="523" applyNumberFormat="1" applyFont="1" applyFill="1" applyBorder="1" applyAlignment="1">
      <alignment horizontal="center" vertical="center" wrapText="1"/>
      <protection/>
    </xf>
    <xf numFmtId="2" fontId="49" fillId="0" borderId="3" xfId="523" applyNumberFormat="1" applyFont="1" applyFill="1" applyBorder="1" applyAlignment="1">
      <alignment horizontal="center" vertical="center" wrapText="1"/>
      <protection/>
    </xf>
    <xf numFmtId="0" fontId="49" fillId="0" borderId="30" xfId="523" applyFont="1" applyFill="1" applyBorder="1" applyAlignment="1">
      <alignment horizontal="center" vertical="center" wrapText="1"/>
      <protection/>
    </xf>
    <xf numFmtId="0" fontId="49" fillId="0" borderId="3" xfId="523" applyFont="1" applyFill="1" applyBorder="1" applyAlignment="1">
      <alignment horizontal="center" vertical="center" wrapText="1"/>
      <protection/>
    </xf>
    <xf numFmtId="14" fontId="3" fillId="0" borderId="31" xfId="450" applyNumberFormat="1" applyFont="1" applyBorder="1" applyAlignment="1">
      <alignment horizontal="center" vertical="center" wrapText="1"/>
      <protection/>
    </xf>
    <xf numFmtId="14" fontId="3" fillId="0" borderId="27" xfId="450" applyNumberFormat="1" applyFont="1" applyBorder="1" applyAlignment="1">
      <alignment horizontal="center" vertical="center" wrapText="1"/>
      <protection/>
    </xf>
    <xf numFmtId="0" fontId="49" fillId="0" borderId="31" xfId="523" applyFont="1" applyFill="1" applyBorder="1" applyAlignment="1">
      <alignment horizontal="center" vertical="center" wrapText="1"/>
      <protection/>
    </xf>
    <xf numFmtId="0" fontId="49" fillId="0" borderId="27" xfId="523" applyFont="1" applyFill="1" applyBorder="1" applyAlignment="1">
      <alignment horizontal="center" vertical="center" wrapText="1"/>
      <protection/>
    </xf>
    <xf numFmtId="0" fontId="66" fillId="0" borderId="0" xfId="502" applyFont="1" applyAlignment="1">
      <alignment horizontal="center" vertical="center" wrapText="1"/>
      <protection/>
    </xf>
    <xf numFmtId="0" fontId="67" fillId="0" borderId="0" xfId="502" applyFont="1" applyAlignment="1">
      <alignment horizontal="center" vertical="center" wrapText="1"/>
      <protection/>
    </xf>
    <xf numFmtId="3" fontId="2" fillId="0" borderId="0" xfId="502" applyNumberFormat="1" applyFont="1">
      <alignment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9" fillId="0" borderId="3" xfId="502" applyNumberFormat="1" applyFont="1" applyBorder="1" applyAlignment="1">
      <alignment horizontal="center" vertical="center" wrapText="1"/>
      <protection/>
    </xf>
    <xf numFmtId="3" fontId="2" fillId="0" borderId="3" xfId="502" applyNumberFormat="1" applyFont="1" applyBorder="1" applyAlignment="1">
      <alignment horizontal="center" vertical="center" wrapText="1"/>
      <protection/>
    </xf>
    <xf numFmtId="0" fontId="68" fillId="0" borderId="3" xfId="502" applyFont="1" applyBorder="1" applyAlignment="1">
      <alignment horizontal="center" vertical="center" wrapText="1"/>
      <protection/>
    </xf>
    <xf numFmtId="0" fontId="9" fillId="51" borderId="3" xfId="502" applyFont="1" applyFill="1" applyBorder="1" applyAlignment="1">
      <alignment horizontal="left" vertical="center" wrapText="1"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9" fillId="0" borderId="3" xfId="502" applyFont="1" applyBorder="1" applyAlignment="1">
      <alignment horizontal="left" vertical="center" wrapText="1"/>
      <protection/>
    </xf>
    <xf numFmtId="0" fontId="9" fillId="0" borderId="3" xfId="502" applyFont="1" applyBorder="1" applyAlignment="1">
      <alignment vertical="center" wrapText="1"/>
      <protection/>
    </xf>
    <xf numFmtId="3" fontId="9" fillId="51" borderId="3" xfId="502" applyNumberFormat="1" applyFont="1" applyFill="1" applyBorder="1" applyAlignment="1">
      <alignment horizontal="center" vertical="center" wrapText="1"/>
      <protection/>
    </xf>
    <xf numFmtId="3" fontId="9" fillId="0" borderId="0" xfId="502" applyNumberFormat="1" applyFont="1">
      <alignment/>
      <protection/>
    </xf>
  </cellXfs>
  <cellStyles count="564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- Акцент1" xfId="35"/>
    <cellStyle name="20% — акцент1" xfId="36"/>
    <cellStyle name="20% - Акцент1 2" xfId="37"/>
    <cellStyle name="20% — акцент1 2" xfId="38"/>
    <cellStyle name="20% - Акцент1 3" xfId="39"/>
    <cellStyle name="20% — акцент1 3" xfId="40"/>
    <cellStyle name="20% - Акцент1 4" xfId="41"/>
    <cellStyle name="20% - Акцент1 5" xfId="42"/>
    <cellStyle name="20% - Акцент1_16 " xfId="43"/>
    <cellStyle name="20% - Акцент2" xfId="44"/>
    <cellStyle name="20% — акцент2" xfId="45"/>
    <cellStyle name="20% - Акцент2 2" xfId="46"/>
    <cellStyle name="20% — акцент2 2" xfId="47"/>
    <cellStyle name="20% - Акцент2 3" xfId="48"/>
    <cellStyle name="20% — акцент2 3" xfId="49"/>
    <cellStyle name="20% - Акцент2 4" xfId="50"/>
    <cellStyle name="20% - Акцент2 5" xfId="51"/>
    <cellStyle name="20% - Акцент2_16 " xfId="52"/>
    <cellStyle name="20% - Акцент3" xfId="53"/>
    <cellStyle name="20% — акцент3" xfId="54"/>
    <cellStyle name="20% - Акцент3 2" xfId="55"/>
    <cellStyle name="20% — акцент3 2" xfId="56"/>
    <cellStyle name="20% - Акцент3 3" xfId="57"/>
    <cellStyle name="20% — акцент3 3" xfId="58"/>
    <cellStyle name="20% - Акцент3 4" xfId="59"/>
    <cellStyle name="20% - Акцент3 5" xfId="60"/>
    <cellStyle name="20% - Акцент3_16 " xfId="61"/>
    <cellStyle name="20% - Акцент4" xfId="62"/>
    <cellStyle name="20% — акцент4" xfId="63"/>
    <cellStyle name="20% - Акцент4 2" xfId="64"/>
    <cellStyle name="20% — акцент4 2" xfId="65"/>
    <cellStyle name="20% - Акцент4 3" xfId="66"/>
    <cellStyle name="20% — акцент4 3" xfId="67"/>
    <cellStyle name="20% - Акцент4 4" xfId="68"/>
    <cellStyle name="20% - Акцент4 5" xfId="69"/>
    <cellStyle name="20% - Акцент4_16 " xfId="70"/>
    <cellStyle name="20% - Акцент5" xfId="71"/>
    <cellStyle name="20% — акцент5" xfId="72"/>
    <cellStyle name="20% - Акцент5 2" xfId="73"/>
    <cellStyle name="20% — акцент5 2" xfId="74"/>
    <cellStyle name="20% - Акцент5 3" xfId="75"/>
    <cellStyle name="20% - Акцент5 4" xfId="76"/>
    <cellStyle name="20% - Акцент5 5" xfId="77"/>
    <cellStyle name="20% - Акцент6" xfId="78"/>
    <cellStyle name="20% — акцент6" xfId="79"/>
    <cellStyle name="20% - Акцент6 2" xfId="80"/>
    <cellStyle name="20% — акцент6 2" xfId="81"/>
    <cellStyle name="20% - Акцент6 3" xfId="82"/>
    <cellStyle name="20% — акцент6 3" xfId="83"/>
    <cellStyle name="20% - Акцент6 4" xfId="84"/>
    <cellStyle name="20% - Акцент6 5" xfId="85"/>
    <cellStyle name="20% - Акцент6_16 " xfId="86"/>
    <cellStyle name="20% – Акцентування1" xfId="87"/>
    <cellStyle name="20% – Акцентування1 2" xfId="88"/>
    <cellStyle name="20% – Акцентування1_П_1" xfId="89"/>
    <cellStyle name="20% – Акцентування2" xfId="90"/>
    <cellStyle name="20% – Акцентування2 2" xfId="91"/>
    <cellStyle name="20% – Акцентування2_П_1" xfId="92"/>
    <cellStyle name="20% – Акцентування3" xfId="93"/>
    <cellStyle name="20% – Акцентування3 2" xfId="94"/>
    <cellStyle name="20% – Акцентування3_П_1" xfId="95"/>
    <cellStyle name="20% – Акцентування4" xfId="96"/>
    <cellStyle name="20% – Акцентування4 2" xfId="97"/>
    <cellStyle name="20% – Акцентування4_П_1" xfId="98"/>
    <cellStyle name="20% – Акцентування5" xfId="99"/>
    <cellStyle name="20% – Акцентування5 2" xfId="100"/>
    <cellStyle name="20% – Акцентування5_П_1" xfId="101"/>
    <cellStyle name="20% – Акцентування6" xfId="102"/>
    <cellStyle name="20% – Акцентування6 2" xfId="103"/>
    <cellStyle name="20% – Акцентування6_П_1" xfId="104"/>
    <cellStyle name="40% - Accent1" xfId="105"/>
    <cellStyle name="40% - Accent1 2" xfId="106"/>
    <cellStyle name="40% - Accent1_П_1" xfId="107"/>
    <cellStyle name="40% - Accent2" xfId="108"/>
    <cellStyle name="40% - Accent2 2" xfId="109"/>
    <cellStyle name="40% - Accent2_П_1" xfId="110"/>
    <cellStyle name="40% - Accent3" xfId="111"/>
    <cellStyle name="40% - Accent3 2" xfId="112"/>
    <cellStyle name="40% - Accent3_П_1" xfId="113"/>
    <cellStyle name="40% - Accent4" xfId="114"/>
    <cellStyle name="40% - Accent4 2" xfId="115"/>
    <cellStyle name="40% - Accent4_П_1" xfId="116"/>
    <cellStyle name="40% - Accent5" xfId="117"/>
    <cellStyle name="40% - Accent5 2" xfId="118"/>
    <cellStyle name="40% - Accent5_П_1" xfId="119"/>
    <cellStyle name="40% - Accent6" xfId="120"/>
    <cellStyle name="40% - Accent6 2" xfId="121"/>
    <cellStyle name="40% - Accent6_П_1" xfId="122"/>
    <cellStyle name="40% - Акцент1" xfId="123"/>
    <cellStyle name="40% — акцент1" xfId="124"/>
    <cellStyle name="40% - Акцент1 2" xfId="125"/>
    <cellStyle name="40% — акцент1 2" xfId="126"/>
    <cellStyle name="40% - Акцент1 3" xfId="127"/>
    <cellStyle name="40% — акцент1 3" xfId="128"/>
    <cellStyle name="40% - Акцент1 4" xfId="129"/>
    <cellStyle name="40% - Акцент1 5" xfId="130"/>
    <cellStyle name="40% - Акцент1_16 " xfId="131"/>
    <cellStyle name="40% - Акцент2" xfId="132"/>
    <cellStyle name="40% — акцент2" xfId="133"/>
    <cellStyle name="40% - Акцент2 2" xfId="134"/>
    <cellStyle name="40% — акцент2 2" xfId="135"/>
    <cellStyle name="40% - Акцент2 3" xfId="136"/>
    <cellStyle name="40% - Акцент2 4" xfId="137"/>
    <cellStyle name="40% - Акцент2 5" xfId="138"/>
    <cellStyle name="40% - Акцент3" xfId="139"/>
    <cellStyle name="40% — акцент3" xfId="140"/>
    <cellStyle name="40% - Акцент3 2" xfId="141"/>
    <cellStyle name="40% — акцент3 2" xfId="142"/>
    <cellStyle name="40% - Акцент3 3" xfId="143"/>
    <cellStyle name="40% — акцент3 3" xfId="144"/>
    <cellStyle name="40% - Акцент3 4" xfId="145"/>
    <cellStyle name="40% - Акцент3 5" xfId="146"/>
    <cellStyle name="40% - Акцент3_16 " xfId="147"/>
    <cellStyle name="40% - Акцент4" xfId="148"/>
    <cellStyle name="40% — акцент4" xfId="149"/>
    <cellStyle name="40% - Акцент4 2" xfId="150"/>
    <cellStyle name="40% — акцент4 2" xfId="151"/>
    <cellStyle name="40% - Акцент4 3" xfId="152"/>
    <cellStyle name="40% — акцент4 3" xfId="153"/>
    <cellStyle name="40% - Акцент4 4" xfId="154"/>
    <cellStyle name="40% - Акцент4 5" xfId="155"/>
    <cellStyle name="40% - Акцент4_16 " xfId="156"/>
    <cellStyle name="40% - Акцент5" xfId="157"/>
    <cellStyle name="40% — акцент5" xfId="158"/>
    <cellStyle name="40% - Акцент5 2" xfId="159"/>
    <cellStyle name="40% — акцент5 2" xfId="160"/>
    <cellStyle name="40% - Акцент5 3" xfId="161"/>
    <cellStyle name="40% — акцент5 3" xfId="162"/>
    <cellStyle name="40% - Акцент5 4" xfId="163"/>
    <cellStyle name="40% - Акцент5 5" xfId="164"/>
    <cellStyle name="40% - Акцент5_16 " xfId="165"/>
    <cellStyle name="40% - Акцент6" xfId="166"/>
    <cellStyle name="40% — акцент6" xfId="167"/>
    <cellStyle name="40% - Акцент6 2" xfId="168"/>
    <cellStyle name="40% — акцент6 2" xfId="169"/>
    <cellStyle name="40% - Акцент6 3" xfId="170"/>
    <cellStyle name="40% — акцент6 3" xfId="171"/>
    <cellStyle name="40% - Акцент6 4" xfId="172"/>
    <cellStyle name="40% - Акцент6 5" xfId="173"/>
    <cellStyle name="40% - Акцент6_16 " xfId="174"/>
    <cellStyle name="40% – Акцентування1" xfId="175"/>
    <cellStyle name="40% – Акцентування1 2" xfId="176"/>
    <cellStyle name="40% – Акцентування1_П_1" xfId="177"/>
    <cellStyle name="40% – Акцентування2" xfId="178"/>
    <cellStyle name="40% – Акцентування2 2" xfId="179"/>
    <cellStyle name="40% – Акцентування2_П_1" xfId="180"/>
    <cellStyle name="40% – Акцентування3" xfId="181"/>
    <cellStyle name="40% – Акцентування3 2" xfId="182"/>
    <cellStyle name="40% – Акцентування3_П_1" xfId="183"/>
    <cellStyle name="40% – Акцентування4" xfId="184"/>
    <cellStyle name="40% – Акцентування4 2" xfId="185"/>
    <cellStyle name="40% – Акцентування4_П_1" xfId="186"/>
    <cellStyle name="40% – Акцентування5" xfId="187"/>
    <cellStyle name="40% – Акцентування5 2" xfId="188"/>
    <cellStyle name="40% – Акцентування5_П_1" xfId="189"/>
    <cellStyle name="40% – Акцентування6" xfId="190"/>
    <cellStyle name="40% – Акцентування6 2" xfId="191"/>
    <cellStyle name="40% – Акцентування6_П_1" xfId="192"/>
    <cellStyle name="60% - Accent1" xfId="193"/>
    <cellStyle name="60% - Accent1 2" xfId="194"/>
    <cellStyle name="60% - Accent1_П_1" xfId="195"/>
    <cellStyle name="60% - Accent2" xfId="196"/>
    <cellStyle name="60% - Accent2 2" xfId="197"/>
    <cellStyle name="60% - Accent2_П_1" xfId="198"/>
    <cellStyle name="60% - Accent3" xfId="199"/>
    <cellStyle name="60% - Accent3 2" xfId="200"/>
    <cellStyle name="60% - Accent3_П_1" xfId="201"/>
    <cellStyle name="60% - Accent4" xfId="202"/>
    <cellStyle name="60% - Accent4 2" xfId="203"/>
    <cellStyle name="60% - Accent4_П_1" xfId="204"/>
    <cellStyle name="60% - Accent5" xfId="205"/>
    <cellStyle name="60% - Accent5 2" xfId="206"/>
    <cellStyle name="60% - Accent5_П_1" xfId="207"/>
    <cellStyle name="60% - Accent6" xfId="208"/>
    <cellStyle name="60% - Accent6 2" xfId="209"/>
    <cellStyle name="60% - Accent6_П_1" xfId="210"/>
    <cellStyle name="60% - Акцент1" xfId="211"/>
    <cellStyle name="60% — акцент1" xfId="212"/>
    <cellStyle name="60% - Акцент1 2" xfId="213"/>
    <cellStyle name="60% — акцент1 2" xfId="214"/>
    <cellStyle name="60% - Акцент1 3" xfId="215"/>
    <cellStyle name="60% — акцент1 3" xfId="216"/>
    <cellStyle name="60% - Акцент1 4" xfId="217"/>
    <cellStyle name="60% - Акцент1 5" xfId="218"/>
    <cellStyle name="60% - Акцент1_16 " xfId="219"/>
    <cellStyle name="60% - Акцент2" xfId="220"/>
    <cellStyle name="60% — акцент2" xfId="221"/>
    <cellStyle name="60% - Акцент2 2" xfId="222"/>
    <cellStyle name="60% — акцент2 2" xfId="223"/>
    <cellStyle name="60% - Акцент2 3" xfId="224"/>
    <cellStyle name="60% — акцент2 3" xfId="225"/>
    <cellStyle name="60% - Акцент2 4" xfId="226"/>
    <cellStyle name="60% - Акцент2 5" xfId="227"/>
    <cellStyle name="60% - Акцент2_16 " xfId="228"/>
    <cellStyle name="60% - Акцент3" xfId="229"/>
    <cellStyle name="60% — акцент3" xfId="230"/>
    <cellStyle name="60% - Акцент3 2" xfId="231"/>
    <cellStyle name="60% — акцент3 2" xfId="232"/>
    <cellStyle name="60% - Акцент3 3" xfId="233"/>
    <cellStyle name="60% — акцент3 3" xfId="234"/>
    <cellStyle name="60% - Акцент3 4" xfId="235"/>
    <cellStyle name="60% - Акцент3 5" xfId="236"/>
    <cellStyle name="60% - Акцент3_16 " xfId="237"/>
    <cellStyle name="60% - Акцент4" xfId="238"/>
    <cellStyle name="60% — акцент4" xfId="239"/>
    <cellStyle name="60% - Акцент4 2" xfId="240"/>
    <cellStyle name="60% — акцент4 2" xfId="241"/>
    <cellStyle name="60% - Акцент4 3" xfId="242"/>
    <cellStyle name="60% — акцент4 3" xfId="243"/>
    <cellStyle name="60% - Акцент4 4" xfId="244"/>
    <cellStyle name="60% - Акцент4 5" xfId="245"/>
    <cellStyle name="60% - Акцент4_16 " xfId="246"/>
    <cellStyle name="60% - Акцент5" xfId="247"/>
    <cellStyle name="60% — акцент5" xfId="248"/>
    <cellStyle name="60% - Акцент5 2" xfId="249"/>
    <cellStyle name="60% — акцент5 2" xfId="250"/>
    <cellStyle name="60% - Акцент5 3" xfId="251"/>
    <cellStyle name="60% — акцент5 3" xfId="252"/>
    <cellStyle name="60% - Акцент5 4" xfId="253"/>
    <cellStyle name="60% - Акцент5 5" xfId="254"/>
    <cellStyle name="60% - Акцент5_16 " xfId="255"/>
    <cellStyle name="60% - Акцент6" xfId="256"/>
    <cellStyle name="60% — акцент6" xfId="257"/>
    <cellStyle name="60% - Акцент6 2" xfId="258"/>
    <cellStyle name="60% — акцент6 2" xfId="259"/>
    <cellStyle name="60% - Акцент6 3" xfId="260"/>
    <cellStyle name="60% — акцент6 3" xfId="261"/>
    <cellStyle name="60% - Акцент6 4" xfId="262"/>
    <cellStyle name="60% - Акцент6 5" xfId="263"/>
    <cellStyle name="60% - Акцент6_16 " xfId="264"/>
    <cellStyle name="60% – Акцентування1" xfId="265"/>
    <cellStyle name="60% – Акцентування1 2" xfId="266"/>
    <cellStyle name="60% – Акцентування2" xfId="267"/>
    <cellStyle name="60% – Акцентування2 2" xfId="268"/>
    <cellStyle name="60% – Акцентування3" xfId="269"/>
    <cellStyle name="60% – Акцентування3 2" xfId="270"/>
    <cellStyle name="60% – Акцентування4" xfId="271"/>
    <cellStyle name="60% – Акцентування4 2" xfId="272"/>
    <cellStyle name="60% – Акцентування5" xfId="273"/>
    <cellStyle name="60% – Акцентування5 2" xfId="274"/>
    <cellStyle name="60% – Акцентування6" xfId="275"/>
    <cellStyle name="60% – Акцентування6 2" xfId="276"/>
    <cellStyle name="Accent1" xfId="277"/>
    <cellStyle name="Accent1 2" xfId="278"/>
    <cellStyle name="Accent1_П_1" xfId="279"/>
    <cellStyle name="Accent2" xfId="280"/>
    <cellStyle name="Accent2 2" xfId="281"/>
    <cellStyle name="Accent2_П_1" xfId="282"/>
    <cellStyle name="Accent3" xfId="283"/>
    <cellStyle name="Accent3 2" xfId="284"/>
    <cellStyle name="Accent3_П_1" xfId="285"/>
    <cellStyle name="Accent4" xfId="286"/>
    <cellStyle name="Accent4 2" xfId="287"/>
    <cellStyle name="Accent4_П_1" xfId="288"/>
    <cellStyle name="Accent5" xfId="289"/>
    <cellStyle name="Accent5 2" xfId="290"/>
    <cellStyle name="Accent5_П_1" xfId="291"/>
    <cellStyle name="Accent6" xfId="292"/>
    <cellStyle name="Accent6 2" xfId="293"/>
    <cellStyle name="Accent6_П_1" xfId="294"/>
    <cellStyle name="Bad" xfId="295"/>
    <cellStyle name="Bad 2" xfId="296"/>
    <cellStyle name="Bad_П_1" xfId="297"/>
    <cellStyle name="Calculation" xfId="298"/>
    <cellStyle name="Calculation 2" xfId="299"/>
    <cellStyle name="Calculation_П_1" xfId="300"/>
    <cellStyle name="Check Cell" xfId="301"/>
    <cellStyle name="Check Cell 2" xfId="302"/>
    <cellStyle name="Check Cell_П_1" xfId="303"/>
    <cellStyle name="Excel Built-in Normal" xfId="304"/>
    <cellStyle name="Explanatory Text" xfId="305"/>
    <cellStyle name="fBlock" xfId="306"/>
    <cellStyle name="fCmp" xfId="307"/>
    <cellStyle name="fEr" xfId="308"/>
    <cellStyle name="fHead" xfId="309"/>
    <cellStyle name="fHead 2" xfId="310"/>
    <cellStyle name="fName" xfId="311"/>
    <cellStyle name="Good" xfId="312"/>
    <cellStyle name="Good 2" xfId="313"/>
    <cellStyle name="Good_П_1" xfId="314"/>
    <cellStyle name="Heading 1" xfId="315"/>
    <cellStyle name="Heading 1 2" xfId="316"/>
    <cellStyle name="Heading 2" xfId="317"/>
    <cellStyle name="Heading 2 2" xfId="318"/>
    <cellStyle name="Heading 3" xfId="319"/>
    <cellStyle name="Heading 3 2" xfId="320"/>
    <cellStyle name="Heading 4" xfId="321"/>
    <cellStyle name="Heading 4 2" xfId="322"/>
    <cellStyle name="Input" xfId="323"/>
    <cellStyle name="Input 2" xfId="324"/>
    <cellStyle name="Input_П_1" xfId="325"/>
    <cellStyle name="Linked Cell" xfId="326"/>
    <cellStyle name="Linked Cell 2" xfId="327"/>
    <cellStyle name="Neutral" xfId="328"/>
    <cellStyle name="Neutral 2" xfId="329"/>
    <cellStyle name="Neutral_П_1" xfId="330"/>
    <cellStyle name="Normal 2" xfId="331"/>
    <cellStyle name="Normal_Sheet1" xfId="332"/>
    <cellStyle name="Note" xfId="333"/>
    <cellStyle name="Note 2" xfId="334"/>
    <cellStyle name="Note_П_1" xfId="335"/>
    <cellStyle name="Output" xfId="336"/>
    <cellStyle name="Output 2" xfId="337"/>
    <cellStyle name="Output_П_1" xfId="338"/>
    <cellStyle name="Title" xfId="339"/>
    <cellStyle name="Total" xfId="340"/>
    <cellStyle name="vDa" xfId="341"/>
    <cellStyle name="vDa 2" xfId="342"/>
    <cellStyle name="vHl" xfId="343"/>
    <cellStyle name="vHl 2" xfId="344"/>
    <cellStyle name="vN0" xfId="345"/>
    <cellStyle name="vN0 2" xfId="346"/>
    <cellStyle name="vN0 3" xfId="347"/>
    <cellStyle name="vSt" xfId="348"/>
    <cellStyle name="vSt 2" xfId="349"/>
    <cellStyle name="Warning Text" xfId="350"/>
    <cellStyle name="Акцент1" xfId="351"/>
    <cellStyle name="Акцент1 2" xfId="352"/>
    <cellStyle name="Акцент1 2 2" xfId="353"/>
    <cellStyle name="Акцент1 3" xfId="354"/>
    <cellStyle name="Акцент1 4" xfId="355"/>
    <cellStyle name="Акцент1 5" xfId="356"/>
    <cellStyle name="Акцент2" xfId="357"/>
    <cellStyle name="Акцент2 2" xfId="358"/>
    <cellStyle name="Акцент2 2 2" xfId="359"/>
    <cellStyle name="Акцент2 3" xfId="360"/>
    <cellStyle name="Акцент2 4" xfId="361"/>
    <cellStyle name="Акцент2 5" xfId="362"/>
    <cellStyle name="Акцент3" xfId="363"/>
    <cellStyle name="Акцент3 2" xfId="364"/>
    <cellStyle name="Акцент3 2 2" xfId="365"/>
    <cellStyle name="Акцент3 3" xfId="366"/>
    <cellStyle name="Акцент3 4" xfId="367"/>
    <cellStyle name="Акцент3 5" xfId="368"/>
    <cellStyle name="Акцент4" xfId="369"/>
    <cellStyle name="Акцент4 2" xfId="370"/>
    <cellStyle name="Акцент4 2 2" xfId="371"/>
    <cellStyle name="Акцент4 3" xfId="372"/>
    <cellStyle name="Акцент4 4" xfId="373"/>
    <cellStyle name="Акцент4 5" xfId="374"/>
    <cellStyle name="Акцент5" xfId="375"/>
    <cellStyle name="Акцент5 2" xfId="376"/>
    <cellStyle name="Акцент5 2 2" xfId="377"/>
    <cellStyle name="Акцент5 3" xfId="378"/>
    <cellStyle name="Акцент5 4" xfId="379"/>
    <cellStyle name="Акцент5 5" xfId="380"/>
    <cellStyle name="Акцент6" xfId="381"/>
    <cellStyle name="Акцент6 2" xfId="382"/>
    <cellStyle name="Акцент6 2 2" xfId="383"/>
    <cellStyle name="Акцент6 3" xfId="384"/>
    <cellStyle name="Акцент6 4" xfId="385"/>
    <cellStyle name="Акцент6 5" xfId="386"/>
    <cellStyle name="Акцентування1" xfId="387"/>
    <cellStyle name="Акцентування1 2" xfId="388"/>
    <cellStyle name="Акцентування2" xfId="389"/>
    <cellStyle name="Акцентування2 2" xfId="390"/>
    <cellStyle name="Акцентування3" xfId="391"/>
    <cellStyle name="Акцентування3 2" xfId="392"/>
    <cellStyle name="Акцентування4" xfId="393"/>
    <cellStyle name="Акцентування4 2" xfId="394"/>
    <cellStyle name="Акцентування5" xfId="395"/>
    <cellStyle name="Акцентування5 2" xfId="396"/>
    <cellStyle name="Акцентування6" xfId="397"/>
    <cellStyle name="Акцентування6 2" xfId="398"/>
    <cellStyle name="Ввід" xfId="399"/>
    <cellStyle name="Ввід 2" xfId="400"/>
    <cellStyle name="Ввод " xfId="401"/>
    <cellStyle name="Ввод  2" xfId="402"/>
    <cellStyle name="Ввод  2 2" xfId="403"/>
    <cellStyle name="Ввод  3" xfId="404"/>
    <cellStyle name="Ввод  4" xfId="405"/>
    <cellStyle name="Ввод  5" xfId="406"/>
    <cellStyle name="Percent" xfId="407"/>
    <cellStyle name="Вывод" xfId="408"/>
    <cellStyle name="Вывод 2" xfId="409"/>
    <cellStyle name="Вывод 2 2" xfId="410"/>
    <cellStyle name="Вывод 3" xfId="411"/>
    <cellStyle name="Вывод 4" xfId="412"/>
    <cellStyle name="Вывод 5" xfId="413"/>
    <cellStyle name="Вычисление" xfId="414"/>
    <cellStyle name="Вычисление 2" xfId="415"/>
    <cellStyle name="Вычисление 2 2" xfId="416"/>
    <cellStyle name="Вычисление 3" xfId="417"/>
    <cellStyle name="Вычисление 4" xfId="418"/>
    <cellStyle name="Вычисление 5" xfId="419"/>
    <cellStyle name="Гиперссылка 2" xfId="420"/>
    <cellStyle name="Гиперссылка 3" xfId="421"/>
    <cellStyle name="Hyperlink" xfId="422"/>
    <cellStyle name="Currency" xfId="423"/>
    <cellStyle name="Currency [0]" xfId="424"/>
    <cellStyle name="Грошовий 2" xfId="425"/>
    <cellStyle name="Добре" xfId="426"/>
    <cellStyle name="Добре 2" xfId="427"/>
    <cellStyle name="Заголовок 1" xfId="428"/>
    <cellStyle name="Заголовок 1 2" xfId="429"/>
    <cellStyle name="Заголовок 1 3" xfId="430"/>
    <cellStyle name="Заголовок 1 4" xfId="431"/>
    <cellStyle name="Заголовок 1 5" xfId="432"/>
    <cellStyle name="Заголовок 2" xfId="433"/>
    <cellStyle name="Заголовок 2 2" xfId="434"/>
    <cellStyle name="Заголовок 2 3" xfId="435"/>
    <cellStyle name="Заголовок 2 4" xfId="436"/>
    <cellStyle name="Заголовок 2 5" xfId="437"/>
    <cellStyle name="Заголовок 3" xfId="438"/>
    <cellStyle name="Заголовок 3 2" xfId="439"/>
    <cellStyle name="Заголовок 3 3" xfId="440"/>
    <cellStyle name="Заголовок 3 4" xfId="441"/>
    <cellStyle name="Заголовок 3 5" xfId="442"/>
    <cellStyle name="Заголовок 4" xfId="443"/>
    <cellStyle name="Заголовок 4 2" xfId="444"/>
    <cellStyle name="Заголовок 4 3" xfId="445"/>
    <cellStyle name="Заголовок 4 4" xfId="446"/>
    <cellStyle name="Заголовок 4 5" xfId="447"/>
    <cellStyle name="Звичайний 2" xfId="448"/>
    <cellStyle name="Звичайний 2 2" xfId="449"/>
    <cellStyle name="Звичайний 2 3" xfId="450"/>
    <cellStyle name="Звичайний 2_8.Блок_3 (1 ч)" xfId="451"/>
    <cellStyle name="Звичайний 3" xfId="452"/>
    <cellStyle name="Звичайний 3 2" xfId="453"/>
    <cellStyle name="Звичайний 3 2 2" xfId="454"/>
    <cellStyle name="Звичайний 4" xfId="455"/>
    <cellStyle name="Звичайний 4 2" xfId="456"/>
    <cellStyle name="Звичайний 5" xfId="457"/>
    <cellStyle name="Звичайний 5 2" xfId="458"/>
    <cellStyle name="Звичайний 5 3" xfId="459"/>
    <cellStyle name="Звичайний 6" xfId="460"/>
    <cellStyle name="Звичайний 7" xfId="461"/>
    <cellStyle name="Зв'язана клітинка" xfId="462"/>
    <cellStyle name="Зв'язана клітинка 2" xfId="463"/>
    <cellStyle name="Итог" xfId="464"/>
    <cellStyle name="Итог 2" xfId="465"/>
    <cellStyle name="Итог 3" xfId="466"/>
    <cellStyle name="Итог 4" xfId="467"/>
    <cellStyle name="Итог 5" xfId="468"/>
    <cellStyle name="Контрольна клітинка" xfId="469"/>
    <cellStyle name="Контрольна клітинка 2" xfId="470"/>
    <cellStyle name="Контрольная ячейка" xfId="471"/>
    <cellStyle name="Контрольная ячейка 2" xfId="472"/>
    <cellStyle name="Контрольная ячейка 2 2" xfId="473"/>
    <cellStyle name="Контрольная ячейка 3" xfId="474"/>
    <cellStyle name="Контрольная ячейка 4" xfId="475"/>
    <cellStyle name="Контрольная ячейка 5" xfId="476"/>
    <cellStyle name="Назва" xfId="477"/>
    <cellStyle name="Назва 2" xfId="478"/>
    <cellStyle name="Название" xfId="479"/>
    <cellStyle name="Название 2" xfId="480"/>
    <cellStyle name="Название 3" xfId="481"/>
    <cellStyle name="Название 4" xfId="482"/>
    <cellStyle name="Название 5" xfId="483"/>
    <cellStyle name="Нейтральный" xfId="484"/>
    <cellStyle name="Нейтральный 2" xfId="485"/>
    <cellStyle name="Нейтральный 2 2" xfId="486"/>
    <cellStyle name="Нейтральный 3" xfId="487"/>
    <cellStyle name="Нейтральный 4" xfId="488"/>
    <cellStyle name="Нейтральный 5" xfId="489"/>
    <cellStyle name="Обчислення" xfId="490"/>
    <cellStyle name="Обчислення 2" xfId="491"/>
    <cellStyle name="Обчислення_П_1" xfId="492"/>
    <cellStyle name="Обычный 10" xfId="493"/>
    <cellStyle name="Обычный 11" xfId="494"/>
    <cellStyle name="Обычный 12" xfId="495"/>
    <cellStyle name="Обычный 13" xfId="496"/>
    <cellStyle name="Обычный 13 2" xfId="497"/>
    <cellStyle name="Обычный 13 3" xfId="498"/>
    <cellStyle name="Обычный 13 3 2" xfId="499"/>
    <cellStyle name="Обычный 14" xfId="500"/>
    <cellStyle name="Обычный 15" xfId="501"/>
    <cellStyle name="Обычный 2" xfId="502"/>
    <cellStyle name="Обычный 2 2" xfId="503"/>
    <cellStyle name="Обычный 2 3" xfId="504"/>
    <cellStyle name="Обычный 2 3 2" xfId="505"/>
    <cellStyle name="Обычный 2 3 3" xfId="506"/>
    <cellStyle name="Обычный 2 4" xfId="507"/>
    <cellStyle name="Обычный 3" xfId="508"/>
    <cellStyle name="Обычный 3 2" xfId="509"/>
    <cellStyle name="Обычный 3 3" xfId="510"/>
    <cellStyle name="Обычный 4" xfId="511"/>
    <cellStyle name="Обычный 4 2" xfId="512"/>
    <cellStyle name="Обычный 5" xfId="513"/>
    <cellStyle name="Обычный 5 2" xfId="514"/>
    <cellStyle name="Обычный 5 3" xfId="515"/>
    <cellStyle name="Обычный 6" xfId="516"/>
    <cellStyle name="Обычный 6 2" xfId="517"/>
    <cellStyle name="Обычный 6 3" xfId="518"/>
    <cellStyle name="Обычный 7" xfId="519"/>
    <cellStyle name="Обычный 8" xfId="520"/>
    <cellStyle name="Обычный 9" xfId="521"/>
    <cellStyle name="Обычный_09_Професійний склад" xfId="522"/>
    <cellStyle name="Обычный_Форма7Н" xfId="523"/>
    <cellStyle name="Followed Hyperlink" xfId="524"/>
    <cellStyle name="Підсумок" xfId="525"/>
    <cellStyle name="Підсумок 2" xfId="526"/>
    <cellStyle name="Підсумок_П_1" xfId="527"/>
    <cellStyle name="Плохой" xfId="528"/>
    <cellStyle name="Плохой 2" xfId="529"/>
    <cellStyle name="Плохой 2 2" xfId="530"/>
    <cellStyle name="Плохой 3" xfId="531"/>
    <cellStyle name="Плохой 4" xfId="532"/>
    <cellStyle name="Плохой 5" xfId="533"/>
    <cellStyle name="Поганий" xfId="534"/>
    <cellStyle name="Поганий 2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римечание" xfId="541"/>
    <cellStyle name="Примечание 2" xfId="542"/>
    <cellStyle name="Примечание 2 2" xfId="543"/>
    <cellStyle name="Примечание 3" xfId="544"/>
    <cellStyle name="Примечание 4" xfId="545"/>
    <cellStyle name="Примечание 5" xfId="546"/>
    <cellStyle name="Примітка" xfId="547"/>
    <cellStyle name="Примітка 2" xfId="548"/>
    <cellStyle name="Примітка_П_1" xfId="549"/>
    <cellStyle name="Результат" xfId="550"/>
    <cellStyle name="Связанная ячейка" xfId="551"/>
    <cellStyle name="Связанная ячейка 2" xfId="552"/>
    <cellStyle name="Связанная ячейка 3" xfId="553"/>
    <cellStyle name="Связанная ячейка 4" xfId="554"/>
    <cellStyle name="Связанная ячейка 5" xfId="555"/>
    <cellStyle name="Середній" xfId="556"/>
    <cellStyle name="Середній 2" xfId="557"/>
    <cellStyle name="Стиль 1" xfId="558"/>
    <cellStyle name="Стиль 1 2" xfId="559"/>
    <cellStyle name="Текст попередження" xfId="560"/>
    <cellStyle name="Текст попередження 2" xfId="561"/>
    <cellStyle name="Текст пояснення" xfId="562"/>
    <cellStyle name="Текст пояснення 2" xfId="563"/>
    <cellStyle name="Текст предупреждения" xfId="564"/>
    <cellStyle name="Текст предупреждения 2" xfId="565"/>
    <cellStyle name="Текст предупреждения 3" xfId="566"/>
    <cellStyle name="Текст предупреждения 4" xfId="567"/>
    <cellStyle name="Текст предупреждения 5" xfId="568"/>
    <cellStyle name="Тысячи [0]_Анализ" xfId="569"/>
    <cellStyle name="Тысячи_Анализ" xfId="570"/>
    <cellStyle name="ФинᎰнсовый_Лист1 (3)_1" xfId="571"/>
    <cellStyle name="Comma" xfId="572"/>
    <cellStyle name="Comma [0]" xfId="573"/>
    <cellStyle name="Хороший" xfId="574"/>
    <cellStyle name="Хороший 2" xfId="575"/>
    <cellStyle name="Хороший 2 2" xfId="576"/>
    <cellStyle name="Хороший 3" xfId="5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3;&#1086;&#1074;&#1072;&#1103;%20&#1087;&#1072;&#1087;&#1082;&#1072;\12_2018&#1084;&#1086;&#1081;\dotatky_pp_gruden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7"/>
  <sheetViews>
    <sheetView view="pageBreakPreview" zoomScaleNormal="75" zoomScaleSheetLayoutView="100" zoomScalePageLayoutView="0" workbookViewId="0" topLeftCell="A1">
      <selection activeCell="H4" sqref="H4"/>
    </sheetView>
  </sheetViews>
  <sheetFormatPr defaultColWidth="8.8515625" defaultRowHeight="15"/>
  <cols>
    <col min="1" max="1" width="37.140625" style="5" customWidth="1"/>
    <col min="2" max="2" width="12.140625" style="5" customWidth="1"/>
    <col min="3" max="3" width="11.421875" style="5" customWidth="1"/>
    <col min="4" max="4" width="13.00390625" style="5" customWidth="1"/>
    <col min="5" max="5" width="14.421875" style="5" customWidth="1"/>
    <col min="6" max="6" width="14.57421875" style="5" customWidth="1"/>
    <col min="7" max="7" width="12.421875" style="5" customWidth="1"/>
    <col min="8" max="16384" width="8.8515625" style="5" customWidth="1"/>
  </cols>
  <sheetData>
    <row r="1" spans="1:7" s="1" customFormat="1" ht="20.25" customHeight="1">
      <c r="A1" s="139" t="s">
        <v>50</v>
      </c>
      <c r="B1" s="139"/>
      <c r="C1" s="139"/>
      <c r="D1" s="139"/>
      <c r="E1" s="139"/>
      <c r="F1" s="139"/>
      <c r="G1" s="139"/>
    </row>
    <row r="2" spans="1:7" s="1" customFormat="1" ht="19.5" customHeight="1">
      <c r="A2" s="140" t="s">
        <v>7</v>
      </c>
      <c r="B2" s="140"/>
      <c r="C2" s="140"/>
      <c r="D2" s="140"/>
      <c r="E2" s="140"/>
      <c r="F2" s="140"/>
      <c r="G2" s="140"/>
    </row>
    <row r="3" spans="1:7" s="3" customFormat="1" ht="30.75" customHeight="1" thickBot="1">
      <c r="A3" s="2"/>
      <c r="B3" s="2"/>
      <c r="C3" s="2"/>
      <c r="D3" s="2"/>
      <c r="E3" s="2"/>
      <c r="F3" s="2"/>
      <c r="G3" s="2"/>
    </row>
    <row r="4" spans="1:7" s="3" customFormat="1" ht="68.25" customHeight="1">
      <c r="A4" s="64"/>
      <c r="B4" s="74" t="s">
        <v>161</v>
      </c>
      <c r="C4" s="74" t="s">
        <v>156</v>
      </c>
      <c r="D4" s="65" t="s">
        <v>29</v>
      </c>
      <c r="E4" s="74" t="s">
        <v>114</v>
      </c>
      <c r="F4" s="74" t="s">
        <v>115</v>
      </c>
      <c r="G4" s="66" t="s">
        <v>29</v>
      </c>
    </row>
    <row r="5" spans="1:7" s="9" customFormat="1" ht="34.5" customHeight="1">
      <c r="A5" s="15" t="s">
        <v>30</v>
      </c>
      <c r="B5" s="105">
        <f>SUM(B6:B24)</f>
        <v>44051</v>
      </c>
      <c r="C5" s="76">
        <f>SUM(C6:C24)</f>
        <v>47054</v>
      </c>
      <c r="D5" s="77">
        <f>ROUND(C5/B5*100,1)</f>
        <v>106.8</v>
      </c>
      <c r="E5" s="78">
        <f>SUM(E6:E24)</f>
        <v>851</v>
      </c>
      <c r="F5" s="78">
        <f>SUM(F6:F24)</f>
        <v>848</v>
      </c>
      <c r="G5" s="79">
        <f>ROUND(F5/E5*100,1)</f>
        <v>99.6</v>
      </c>
    </row>
    <row r="6" spans="1:8" ht="60" customHeight="1">
      <c r="A6" s="16" t="s">
        <v>9</v>
      </c>
      <c r="B6" s="75">
        <v>8245</v>
      </c>
      <c r="C6" s="75">
        <v>9271</v>
      </c>
      <c r="D6" s="77">
        <f aca="true" t="shared" si="0" ref="D6:D24">ROUND(C6/B6*100,1)</f>
        <v>112.4</v>
      </c>
      <c r="E6" s="75">
        <v>20</v>
      </c>
      <c r="F6" s="75">
        <v>42</v>
      </c>
      <c r="G6" s="79">
        <f aca="true" t="shared" si="1" ref="G6:G24">ROUND(F6/E6*100,1)</f>
        <v>210</v>
      </c>
      <c r="H6" s="10"/>
    </row>
    <row r="7" spans="1:8" ht="44.25" customHeight="1">
      <c r="A7" s="16" t="s">
        <v>10</v>
      </c>
      <c r="B7" s="83">
        <v>643</v>
      </c>
      <c r="C7" s="75">
        <v>609</v>
      </c>
      <c r="D7" s="77">
        <f t="shared" si="0"/>
        <v>94.7</v>
      </c>
      <c r="E7" s="75">
        <v>13</v>
      </c>
      <c r="F7" s="75">
        <v>21</v>
      </c>
      <c r="G7" s="79">
        <f t="shared" si="1"/>
        <v>161.5</v>
      </c>
      <c r="H7" s="10"/>
    </row>
    <row r="8" spans="1:8" s="13" customFormat="1" ht="27.75" customHeight="1">
      <c r="A8" s="16" t="s">
        <v>11</v>
      </c>
      <c r="B8" s="83">
        <v>9742</v>
      </c>
      <c r="C8" s="75">
        <v>8987</v>
      </c>
      <c r="D8" s="77">
        <f t="shared" si="0"/>
        <v>92.3</v>
      </c>
      <c r="E8" s="75">
        <v>310</v>
      </c>
      <c r="F8" s="75">
        <v>162</v>
      </c>
      <c r="G8" s="79">
        <f t="shared" si="1"/>
        <v>52.3</v>
      </c>
      <c r="H8" s="12"/>
    </row>
    <row r="9" spans="1:8" ht="43.5" customHeight="1">
      <c r="A9" s="16" t="s">
        <v>12</v>
      </c>
      <c r="B9" s="83">
        <v>1266</v>
      </c>
      <c r="C9" s="75">
        <v>1671</v>
      </c>
      <c r="D9" s="77">
        <f t="shared" si="0"/>
        <v>132</v>
      </c>
      <c r="E9" s="75">
        <v>33</v>
      </c>
      <c r="F9" s="75">
        <v>72</v>
      </c>
      <c r="G9" s="79">
        <f t="shared" si="1"/>
        <v>218.2</v>
      </c>
      <c r="H9" s="10"/>
    </row>
    <row r="10" spans="1:8" ht="42" customHeight="1">
      <c r="A10" s="16" t="s">
        <v>13</v>
      </c>
      <c r="B10" s="83">
        <v>925</v>
      </c>
      <c r="C10" s="75">
        <v>956</v>
      </c>
      <c r="D10" s="77">
        <f t="shared" si="0"/>
        <v>103.4</v>
      </c>
      <c r="E10" s="75">
        <v>26</v>
      </c>
      <c r="F10" s="75">
        <v>34</v>
      </c>
      <c r="G10" s="79">
        <f t="shared" si="1"/>
        <v>130.8</v>
      </c>
      <c r="H10" s="10"/>
    </row>
    <row r="11" spans="1:8" ht="26.25" customHeight="1">
      <c r="A11" s="16" t="s">
        <v>14</v>
      </c>
      <c r="B11" s="83">
        <v>1013</v>
      </c>
      <c r="C11" s="75">
        <v>1117</v>
      </c>
      <c r="D11" s="77">
        <f t="shared" si="0"/>
        <v>110.3</v>
      </c>
      <c r="E11" s="75">
        <v>41</v>
      </c>
      <c r="F11" s="75">
        <v>18</v>
      </c>
      <c r="G11" s="79">
        <f t="shared" si="1"/>
        <v>43.9</v>
      </c>
      <c r="H11" s="10"/>
    </row>
    <row r="12" spans="1:8" ht="57" customHeight="1">
      <c r="A12" s="16" t="s">
        <v>15</v>
      </c>
      <c r="B12" s="83">
        <v>6057</v>
      </c>
      <c r="C12" s="75">
        <v>6283</v>
      </c>
      <c r="D12" s="77">
        <f t="shared" si="0"/>
        <v>103.7</v>
      </c>
      <c r="E12" s="75">
        <v>124</v>
      </c>
      <c r="F12" s="75">
        <v>111</v>
      </c>
      <c r="G12" s="79">
        <f t="shared" si="1"/>
        <v>89.5</v>
      </c>
      <c r="H12" s="10"/>
    </row>
    <row r="13" spans="1:8" ht="42" customHeight="1">
      <c r="A13" s="16" t="s">
        <v>16</v>
      </c>
      <c r="B13" s="83">
        <v>2238</v>
      </c>
      <c r="C13" s="75">
        <v>2259</v>
      </c>
      <c r="D13" s="77">
        <f t="shared" si="0"/>
        <v>100.9</v>
      </c>
      <c r="E13" s="75">
        <v>39</v>
      </c>
      <c r="F13" s="75">
        <v>52</v>
      </c>
      <c r="G13" s="79">
        <f t="shared" si="1"/>
        <v>133.3</v>
      </c>
      <c r="H13" s="12"/>
    </row>
    <row r="14" spans="1:8" ht="41.25" customHeight="1">
      <c r="A14" s="16" t="s">
        <v>17</v>
      </c>
      <c r="B14" s="83">
        <v>2185</v>
      </c>
      <c r="C14" s="75">
        <v>2116</v>
      </c>
      <c r="D14" s="77">
        <f t="shared" si="0"/>
        <v>96.8</v>
      </c>
      <c r="E14" s="75">
        <v>8</v>
      </c>
      <c r="F14" s="75">
        <v>7</v>
      </c>
      <c r="G14" s="79">
        <f t="shared" si="1"/>
        <v>87.5</v>
      </c>
      <c r="H14" s="10"/>
    </row>
    <row r="15" spans="1:8" ht="24" customHeight="1">
      <c r="A15" s="16" t="s">
        <v>18</v>
      </c>
      <c r="B15" s="83">
        <v>226</v>
      </c>
      <c r="C15" s="75">
        <v>312</v>
      </c>
      <c r="D15" s="77">
        <f t="shared" si="0"/>
        <v>138.1</v>
      </c>
      <c r="E15" s="75">
        <v>5</v>
      </c>
      <c r="F15" s="75">
        <v>13</v>
      </c>
      <c r="G15" s="79">
        <f t="shared" si="1"/>
        <v>260</v>
      </c>
      <c r="H15" s="10"/>
    </row>
    <row r="16" spans="1:8" ht="24" customHeight="1">
      <c r="A16" s="16" t="s">
        <v>19</v>
      </c>
      <c r="B16" s="75">
        <v>317</v>
      </c>
      <c r="C16" s="75">
        <v>367</v>
      </c>
      <c r="D16" s="77">
        <f t="shared" si="0"/>
        <v>115.8</v>
      </c>
      <c r="E16" s="75">
        <v>15</v>
      </c>
      <c r="F16" s="75">
        <v>4</v>
      </c>
      <c r="G16" s="79">
        <f t="shared" si="1"/>
        <v>26.7</v>
      </c>
      <c r="H16" s="10"/>
    </row>
    <row r="17" spans="1:8" ht="24" customHeight="1">
      <c r="A17" s="16" t="s">
        <v>20</v>
      </c>
      <c r="B17" s="75">
        <v>489</v>
      </c>
      <c r="C17" s="75">
        <v>442</v>
      </c>
      <c r="D17" s="77">
        <f t="shared" si="0"/>
        <v>90.4</v>
      </c>
      <c r="E17" s="75">
        <v>10</v>
      </c>
      <c r="F17" s="75">
        <v>14</v>
      </c>
      <c r="G17" s="79">
        <f t="shared" si="1"/>
        <v>140</v>
      </c>
      <c r="H17" s="10"/>
    </row>
    <row r="18" spans="1:8" ht="41.25" customHeight="1">
      <c r="A18" s="16" t="s">
        <v>21</v>
      </c>
      <c r="B18" s="75">
        <v>508</v>
      </c>
      <c r="C18" s="75">
        <v>676</v>
      </c>
      <c r="D18" s="77">
        <f t="shared" si="0"/>
        <v>133.1</v>
      </c>
      <c r="E18" s="75">
        <v>9</v>
      </c>
      <c r="F18" s="75">
        <v>8</v>
      </c>
      <c r="G18" s="79">
        <f t="shared" si="1"/>
        <v>88.9</v>
      </c>
      <c r="H18" s="10"/>
    </row>
    <row r="19" spans="1:8" ht="41.25" customHeight="1">
      <c r="A19" s="16" t="s">
        <v>22</v>
      </c>
      <c r="B19" s="75">
        <v>927</v>
      </c>
      <c r="C19" s="75">
        <v>1290</v>
      </c>
      <c r="D19" s="77">
        <f t="shared" si="0"/>
        <v>139.2</v>
      </c>
      <c r="E19" s="75">
        <v>17</v>
      </c>
      <c r="F19" s="75">
        <v>18</v>
      </c>
      <c r="G19" s="79">
        <f t="shared" si="1"/>
        <v>105.9</v>
      </c>
      <c r="H19" s="10"/>
    </row>
    <row r="20" spans="1:8" ht="42.75" customHeight="1">
      <c r="A20" s="16" t="s">
        <v>23</v>
      </c>
      <c r="B20" s="75">
        <v>2143</v>
      </c>
      <c r="C20" s="75">
        <v>2340</v>
      </c>
      <c r="D20" s="77">
        <f t="shared" si="0"/>
        <v>109.2</v>
      </c>
      <c r="E20" s="75">
        <v>55</v>
      </c>
      <c r="F20" s="75">
        <v>57</v>
      </c>
      <c r="G20" s="79">
        <f t="shared" si="1"/>
        <v>103.6</v>
      </c>
      <c r="H20" s="12"/>
    </row>
    <row r="21" spans="1:8" ht="24" customHeight="1">
      <c r="A21" s="16" t="s">
        <v>24</v>
      </c>
      <c r="B21" s="75">
        <v>3712</v>
      </c>
      <c r="C21" s="75">
        <v>4876</v>
      </c>
      <c r="D21" s="77">
        <f t="shared" si="0"/>
        <v>131.4</v>
      </c>
      <c r="E21" s="75">
        <v>53</v>
      </c>
      <c r="F21" s="75">
        <v>103</v>
      </c>
      <c r="G21" s="79">
        <f t="shared" si="1"/>
        <v>194.3</v>
      </c>
      <c r="H21" s="10"/>
    </row>
    <row r="22" spans="1:8" ht="42.75" customHeight="1">
      <c r="A22" s="16" t="s">
        <v>25</v>
      </c>
      <c r="B22" s="75">
        <v>2853</v>
      </c>
      <c r="C22" s="75">
        <v>2902</v>
      </c>
      <c r="D22" s="77">
        <f t="shared" si="0"/>
        <v>101.7</v>
      </c>
      <c r="E22" s="75">
        <v>65</v>
      </c>
      <c r="F22" s="75">
        <v>90</v>
      </c>
      <c r="G22" s="79">
        <f t="shared" si="1"/>
        <v>138.5</v>
      </c>
      <c r="H22" s="12"/>
    </row>
    <row r="23" spans="1:8" ht="36.75" customHeight="1">
      <c r="A23" s="16" t="s">
        <v>26</v>
      </c>
      <c r="B23" s="75">
        <v>247</v>
      </c>
      <c r="C23" s="75">
        <v>326</v>
      </c>
      <c r="D23" s="77">
        <f t="shared" si="0"/>
        <v>132</v>
      </c>
      <c r="E23" s="75">
        <v>2</v>
      </c>
      <c r="F23" s="75">
        <v>10</v>
      </c>
      <c r="G23" s="77">
        <f t="shared" si="1"/>
        <v>500</v>
      </c>
      <c r="H23" s="10"/>
    </row>
    <row r="24" spans="1:8" ht="27.75" customHeight="1" thickBot="1">
      <c r="A24" s="17" t="s">
        <v>27</v>
      </c>
      <c r="B24" s="75">
        <v>315</v>
      </c>
      <c r="C24" s="75">
        <v>254</v>
      </c>
      <c r="D24" s="77">
        <f t="shared" si="0"/>
        <v>80.6</v>
      </c>
      <c r="E24" s="75">
        <v>6</v>
      </c>
      <c r="F24" s="75">
        <v>12</v>
      </c>
      <c r="G24" s="77">
        <f t="shared" si="1"/>
        <v>200</v>
      </c>
      <c r="H24" s="10"/>
    </row>
    <row r="25" spans="1:7" ht="12.75">
      <c r="A25" s="6"/>
      <c r="B25" s="6"/>
      <c r="C25" s="6"/>
      <c r="D25" s="6"/>
      <c r="E25" s="6"/>
      <c r="F25" s="6"/>
      <c r="G25" s="6"/>
    </row>
    <row r="26" spans="1:7" ht="12.75">
      <c r="A26" s="6"/>
      <c r="B26" s="6"/>
      <c r="C26" s="6"/>
      <c r="D26" s="6"/>
      <c r="E26" s="6"/>
      <c r="F26" s="6"/>
      <c r="G26" s="6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T20"/>
  <sheetViews>
    <sheetView view="pageBreakPreview" zoomScale="70" zoomScaleNormal="75" zoomScaleSheetLayoutView="70" zoomScalePageLayoutView="0" workbookViewId="0" topLeftCell="A3">
      <selection activeCell="F6" sqref="F6:F14"/>
    </sheetView>
  </sheetViews>
  <sheetFormatPr defaultColWidth="8.8515625" defaultRowHeight="15"/>
  <cols>
    <col min="1" max="1" width="50.140625" style="92" customWidth="1"/>
    <col min="2" max="2" width="16.421875" style="5" customWidth="1"/>
    <col min="3" max="3" width="16.00390625" style="5" customWidth="1"/>
    <col min="4" max="4" width="14.00390625" style="5" customWidth="1"/>
    <col min="5" max="5" width="16.140625" style="5" customWidth="1"/>
    <col min="6" max="6" width="16.28125" style="5" customWidth="1"/>
    <col min="7" max="7" width="14.5742187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41" t="s">
        <v>50</v>
      </c>
      <c r="B1" s="141"/>
      <c r="C1" s="141"/>
      <c r="D1" s="141"/>
      <c r="E1" s="141"/>
      <c r="F1" s="141"/>
      <c r="G1" s="141"/>
    </row>
    <row r="2" spans="1:7" s="1" customFormat="1" ht="19.5" customHeight="1">
      <c r="A2" s="142" t="s">
        <v>31</v>
      </c>
      <c r="B2" s="142"/>
      <c r="C2" s="142"/>
      <c r="D2" s="142"/>
      <c r="E2" s="142"/>
      <c r="F2" s="142"/>
      <c r="G2" s="142"/>
    </row>
    <row r="3" spans="1:6" s="3" customFormat="1" ht="20.25" customHeight="1" thickBot="1">
      <c r="A3" s="90"/>
      <c r="B3" s="2"/>
      <c r="C3" s="2"/>
      <c r="D3" s="2"/>
      <c r="E3" s="2"/>
      <c r="F3" s="2"/>
    </row>
    <row r="4" spans="1:7" s="3" customFormat="1" ht="60.75" customHeight="1">
      <c r="A4" s="108"/>
      <c r="B4" s="74" t="s">
        <v>116</v>
      </c>
      <c r="C4" s="74" t="s">
        <v>117</v>
      </c>
      <c r="D4" s="109" t="s">
        <v>29</v>
      </c>
      <c r="E4" s="74" t="s">
        <v>114</v>
      </c>
      <c r="F4" s="74" t="s">
        <v>115</v>
      </c>
      <c r="G4" s="110" t="s">
        <v>29</v>
      </c>
    </row>
    <row r="5" spans="1:9" s="4" customFormat="1" ht="34.5" customHeight="1">
      <c r="A5" s="18" t="s">
        <v>30</v>
      </c>
      <c r="B5" s="104">
        <f>SUM(B6:B14)</f>
        <v>44051</v>
      </c>
      <c r="C5" s="19">
        <f>SUM(C6:C14)</f>
        <v>47054</v>
      </c>
      <c r="D5" s="35">
        <f>ROUND(C5/B5*100,1)</f>
        <v>106.8</v>
      </c>
      <c r="E5" s="19">
        <f>SUM(E6:E14)</f>
        <v>851</v>
      </c>
      <c r="F5" s="19">
        <f>SUM(F6:F14)</f>
        <v>848</v>
      </c>
      <c r="G5" s="52">
        <f>ROUND(F5/E5*100,1)</f>
        <v>99.6</v>
      </c>
      <c r="I5" s="20"/>
    </row>
    <row r="6" spans="1:13" ht="57.75" customHeight="1">
      <c r="A6" s="53" t="s">
        <v>32</v>
      </c>
      <c r="B6" s="21">
        <v>2336</v>
      </c>
      <c r="C6" s="93">
        <v>2528</v>
      </c>
      <c r="D6" s="35">
        <f aca="true" t="shared" si="0" ref="D6:D14">ROUND(C6/B6*100,1)</f>
        <v>108.2</v>
      </c>
      <c r="E6" s="22">
        <v>40</v>
      </c>
      <c r="F6" s="93">
        <v>43</v>
      </c>
      <c r="G6" s="52">
        <f aca="true" t="shared" si="1" ref="G6:G13">ROUND(F6/E6*100,1)</f>
        <v>107.5</v>
      </c>
      <c r="I6" s="20"/>
      <c r="J6" s="23"/>
      <c r="M6" s="23"/>
    </row>
    <row r="7" spans="1:13" ht="35.25" customHeight="1">
      <c r="A7" s="53" t="s">
        <v>3</v>
      </c>
      <c r="B7" s="21">
        <v>3404</v>
      </c>
      <c r="C7" s="93">
        <v>3960</v>
      </c>
      <c r="D7" s="35">
        <f t="shared" si="0"/>
        <v>116.3</v>
      </c>
      <c r="E7" s="21">
        <v>95</v>
      </c>
      <c r="F7" s="93">
        <v>71</v>
      </c>
      <c r="G7" s="52">
        <f t="shared" si="1"/>
        <v>74.7</v>
      </c>
      <c r="I7" s="20"/>
      <c r="J7" s="23"/>
      <c r="M7" s="23"/>
    </row>
    <row r="8" spans="1:13" s="13" customFormat="1" ht="25.5" customHeight="1">
      <c r="A8" s="53" t="s">
        <v>2</v>
      </c>
      <c r="B8" s="21">
        <v>3925</v>
      </c>
      <c r="C8" s="73">
        <v>4625</v>
      </c>
      <c r="D8" s="35">
        <f t="shared" si="0"/>
        <v>117.8</v>
      </c>
      <c r="E8" s="84">
        <v>78</v>
      </c>
      <c r="F8" s="73">
        <v>141</v>
      </c>
      <c r="G8" s="52">
        <f t="shared" si="1"/>
        <v>180.8</v>
      </c>
      <c r="H8" s="5"/>
      <c r="I8" s="20"/>
      <c r="J8" s="23"/>
      <c r="K8" s="5"/>
      <c r="M8" s="23"/>
    </row>
    <row r="9" spans="1:13" ht="36.75" customHeight="1">
      <c r="A9" s="53" t="s">
        <v>1</v>
      </c>
      <c r="B9" s="21">
        <v>1855</v>
      </c>
      <c r="C9" s="73">
        <v>1937</v>
      </c>
      <c r="D9" s="72">
        <f t="shared" si="0"/>
        <v>104.4</v>
      </c>
      <c r="E9" s="21">
        <v>38</v>
      </c>
      <c r="F9" s="107">
        <v>32</v>
      </c>
      <c r="G9" s="52">
        <f t="shared" si="1"/>
        <v>84.2</v>
      </c>
      <c r="I9" s="20"/>
      <c r="J9" s="23"/>
      <c r="M9" s="23"/>
    </row>
    <row r="10" spans="1:13" ht="35.25" customHeight="1">
      <c r="A10" s="53" t="s">
        <v>4</v>
      </c>
      <c r="B10" s="21">
        <v>7688</v>
      </c>
      <c r="C10" s="73">
        <v>7580</v>
      </c>
      <c r="D10" s="35">
        <f t="shared" si="0"/>
        <v>98.6</v>
      </c>
      <c r="E10" s="85">
        <v>103</v>
      </c>
      <c r="F10" s="73">
        <v>104</v>
      </c>
      <c r="G10" s="52">
        <f t="shared" si="1"/>
        <v>101</v>
      </c>
      <c r="I10" s="20"/>
      <c r="J10" s="23"/>
      <c r="M10" s="23"/>
    </row>
    <row r="11" spans="1:13" ht="59.25" customHeight="1">
      <c r="A11" s="53" t="s">
        <v>28</v>
      </c>
      <c r="B11" s="21">
        <v>712</v>
      </c>
      <c r="C11" s="73">
        <v>798</v>
      </c>
      <c r="D11" s="35">
        <f t="shared" si="0"/>
        <v>112.1</v>
      </c>
      <c r="E11" s="21">
        <v>8</v>
      </c>
      <c r="F11" s="73">
        <v>9</v>
      </c>
      <c r="G11" s="52">
        <f t="shared" si="1"/>
        <v>112.5</v>
      </c>
      <c r="I11" s="20"/>
      <c r="J11" s="23"/>
      <c r="M11" s="23"/>
    </row>
    <row r="12" spans="1:20" ht="38.25" customHeight="1">
      <c r="A12" s="53" t="s">
        <v>5</v>
      </c>
      <c r="B12" s="21">
        <v>6082</v>
      </c>
      <c r="C12" s="73">
        <v>6570</v>
      </c>
      <c r="D12" s="35">
        <f t="shared" si="0"/>
        <v>108</v>
      </c>
      <c r="E12" s="21">
        <v>210</v>
      </c>
      <c r="F12" s="73">
        <v>217</v>
      </c>
      <c r="G12" s="52">
        <f t="shared" si="1"/>
        <v>103.3</v>
      </c>
      <c r="I12" s="20"/>
      <c r="J12" s="23"/>
      <c r="M12" s="23"/>
      <c r="T12" s="7"/>
    </row>
    <row r="13" spans="1:20" ht="79.5" customHeight="1">
      <c r="A13" s="53" t="s">
        <v>6</v>
      </c>
      <c r="B13" s="21">
        <v>10201</v>
      </c>
      <c r="C13" s="73">
        <v>10408</v>
      </c>
      <c r="D13" s="35">
        <f t="shared" si="0"/>
        <v>102</v>
      </c>
      <c r="E13" s="21">
        <v>174</v>
      </c>
      <c r="F13" s="73">
        <v>129</v>
      </c>
      <c r="G13" s="52">
        <f t="shared" si="1"/>
        <v>74.1</v>
      </c>
      <c r="I13" s="20"/>
      <c r="J13" s="23"/>
      <c r="M13" s="23"/>
      <c r="T13" s="7"/>
    </row>
    <row r="14" spans="1:20" ht="43.5" customHeight="1" thickBot="1">
      <c r="A14" s="54" t="s">
        <v>33</v>
      </c>
      <c r="B14" s="55">
        <v>7848</v>
      </c>
      <c r="C14" s="111">
        <v>8648</v>
      </c>
      <c r="D14" s="56">
        <f t="shared" si="0"/>
        <v>110.2</v>
      </c>
      <c r="E14" s="55">
        <v>105</v>
      </c>
      <c r="F14" s="111">
        <v>102</v>
      </c>
      <c r="G14" s="57">
        <f>ROUND(F14/E14*100,1)</f>
        <v>97.1</v>
      </c>
      <c r="I14" s="20"/>
      <c r="J14" s="23"/>
      <c r="M14" s="23"/>
      <c r="T14" s="7"/>
    </row>
    <row r="15" spans="1:20" ht="18.75">
      <c r="A15" s="91"/>
      <c r="B15" s="6"/>
      <c r="C15" s="6"/>
      <c r="D15" s="6"/>
      <c r="E15" s="6"/>
      <c r="F15" s="6"/>
      <c r="T15" s="7"/>
    </row>
    <row r="16" spans="1:20" ht="18.75">
      <c r="A16" s="91"/>
      <c r="B16" s="6"/>
      <c r="C16" s="6"/>
      <c r="D16" s="6"/>
      <c r="E16" s="6"/>
      <c r="F16" s="6"/>
      <c r="T16" s="7"/>
    </row>
    <row r="17" ht="18.75">
      <c r="T17" s="7"/>
    </row>
    <row r="18" ht="18.75">
      <c r="T18" s="7"/>
    </row>
    <row r="19" ht="18.75">
      <c r="T19" s="7"/>
    </row>
    <row r="20" ht="18.75">
      <c r="T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8"/>
  <sheetViews>
    <sheetView view="pageBreakPreview" zoomScaleSheetLayoutView="100" zoomScalePageLayoutView="0" workbookViewId="0" topLeftCell="A1">
      <selection activeCell="G67" sqref="G67"/>
    </sheetView>
  </sheetViews>
  <sheetFormatPr defaultColWidth="9.140625" defaultRowHeight="15"/>
  <cols>
    <col min="1" max="1" width="3.140625" style="41" customWidth="1"/>
    <col min="2" max="2" width="25.421875" style="45" customWidth="1"/>
    <col min="3" max="3" width="10.00390625" style="38" customWidth="1"/>
    <col min="4" max="4" width="13.00390625" style="38" customWidth="1"/>
    <col min="5" max="6" width="12.421875" style="38" customWidth="1"/>
    <col min="7" max="7" width="14.7109375" style="38" customWidth="1"/>
    <col min="8" max="16384" width="9.140625" style="38" customWidth="1"/>
  </cols>
  <sheetData>
    <row r="1" spans="1:7" s="42" customFormat="1" ht="41.25" customHeight="1">
      <c r="A1" s="41"/>
      <c r="B1" s="143" t="s">
        <v>52</v>
      </c>
      <c r="C1" s="143"/>
      <c r="D1" s="143"/>
      <c r="E1" s="143"/>
      <c r="F1" s="143"/>
      <c r="G1" s="143"/>
    </row>
    <row r="2" spans="1:7" s="42" customFormat="1" ht="20.25">
      <c r="A2" s="41"/>
      <c r="B2" s="40"/>
      <c r="C2" s="143" t="s">
        <v>40</v>
      </c>
      <c r="D2" s="143"/>
      <c r="E2" s="143"/>
      <c r="F2" s="40"/>
      <c r="G2" s="40"/>
    </row>
    <row r="3" ht="10.5" customHeight="1" thickBot="1"/>
    <row r="4" spans="1:7" s="41" customFormat="1" ht="18.75" customHeight="1">
      <c r="A4" s="144"/>
      <c r="B4" s="146" t="s">
        <v>41</v>
      </c>
      <c r="C4" s="148" t="s">
        <v>42</v>
      </c>
      <c r="D4" s="148" t="s">
        <v>43</v>
      </c>
      <c r="E4" s="148" t="s">
        <v>44</v>
      </c>
      <c r="F4" s="150" t="s">
        <v>118</v>
      </c>
      <c r="G4" s="151"/>
    </row>
    <row r="5" spans="1:7" s="41" customFormat="1" ht="18.75" customHeight="1">
      <c r="A5" s="145"/>
      <c r="B5" s="147"/>
      <c r="C5" s="149"/>
      <c r="D5" s="149"/>
      <c r="E5" s="149"/>
      <c r="F5" s="149" t="s">
        <v>42</v>
      </c>
      <c r="G5" s="152" t="s">
        <v>43</v>
      </c>
    </row>
    <row r="6" spans="1:7" s="41" customFormat="1" ht="58.5" customHeight="1">
      <c r="A6" s="145"/>
      <c r="B6" s="147"/>
      <c r="C6" s="149"/>
      <c r="D6" s="149"/>
      <c r="E6" s="149"/>
      <c r="F6" s="149"/>
      <c r="G6" s="152"/>
    </row>
    <row r="7" spans="1:7" ht="13.5" customHeight="1">
      <c r="A7" s="63" t="s">
        <v>45</v>
      </c>
      <c r="B7" s="43" t="s">
        <v>0</v>
      </c>
      <c r="C7" s="39">
        <v>1</v>
      </c>
      <c r="D7" s="39">
        <v>3</v>
      </c>
      <c r="E7" s="39">
        <v>4</v>
      </c>
      <c r="F7" s="39">
        <v>5</v>
      </c>
      <c r="G7" s="67">
        <v>6</v>
      </c>
    </row>
    <row r="8" spans="1:7" ht="18.75" customHeight="1">
      <c r="A8" s="68">
        <v>1</v>
      </c>
      <c r="B8" s="98" t="s">
        <v>64</v>
      </c>
      <c r="C8" s="81">
        <v>3210</v>
      </c>
      <c r="D8" s="81">
        <v>4171</v>
      </c>
      <c r="E8" s="87">
        <f>C8-D8</f>
        <v>-961</v>
      </c>
      <c r="F8" s="81">
        <v>32</v>
      </c>
      <c r="G8" s="81">
        <v>1557</v>
      </c>
    </row>
    <row r="9" spans="1:7" ht="30.75" customHeight="1">
      <c r="A9" s="68">
        <v>2</v>
      </c>
      <c r="B9" s="98" t="s">
        <v>63</v>
      </c>
      <c r="C9" s="81">
        <v>2545</v>
      </c>
      <c r="D9" s="81">
        <v>2985</v>
      </c>
      <c r="E9" s="87">
        <f aca="true" t="shared" si="0" ref="E9:E57">C9-D9</f>
        <v>-440</v>
      </c>
      <c r="F9" s="81">
        <v>34</v>
      </c>
      <c r="G9" s="81">
        <v>1056</v>
      </c>
    </row>
    <row r="10" spans="1:7" s="44" customFormat="1" ht="30.75" customHeight="1">
      <c r="A10" s="68">
        <v>3</v>
      </c>
      <c r="B10" s="98" t="s">
        <v>55</v>
      </c>
      <c r="C10" s="81">
        <v>2119</v>
      </c>
      <c r="D10" s="81">
        <v>3731</v>
      </c>
      <c r="E10" s="87">
        <f t="shared" si="0"/>
        <v>-1612</v>
      </c>
      <c r="F10" s="81">
        <v>1</v>
      </c>
      <c r="G10" s="81">
        <v>1737</v>
      </c>
    </row>
    <row r="11" spans="1:7" s="44" customFormat="1" ht="30.75" customHeight="1">
      <c r="A11" s="68">
        <v>4</v>
      </c>
      <c r="B11" s="98" t="s">
        <v>65</v>
      </c>
      <c r="C11" s="81">
        <v>1808</v>
      </c>
      <c r="D11" s="81">
        <v>2411</v>
      </c>
      <c r="E11" s="87">
        <f t="shared" si="0"/>
        <v>-603</v>
      </c>
      <c r="F11" s="81">
        <v>38</v>
      </c>
      <c r="G11" s="81">
        <v>760</v>
      </c>
    </row>
    <row r="12" spans="1:7" s="44" customFormat="1" ht="30.75" customHeight="1">
      <c r="A12" s="68">
        <v>5</v>
      </c>
      <c r="B12" s="98" t="s">
        <v>69</v>
      </c>
      <c r="C12" s="99">
        <v>1178</v>
      </c>
      <c r="D12" s="81">
        <v>1565</v>
      </c>
      <c r="E12" s="87">
        <f t="shared" si="0"/>
        <v>-387</v>
      </c>
      <c r="F12" s="81">
        <v>15</v>
      </c>
      <c r="G12" s="81">
        <v>477</v>
      </c>
    </row>
    <row r="13" spans="1:7" s="44" customFormat="1" ht="30.75" customHeight="1">
      <c r="A13" s="68">
        <v>6</v>
      </c>
      <c r="B13" s="98" t="s">
        <v>67</v>
      </c>
      <c r="C13" s="81">
        <v>1072</v>
      </c>
      <c r="D13" s="81">
        <v>1294</v>
      </c>
      <c r="E13" s="87">
        <f t="shared" si="0"/>
        <v>-222</v>
      </c>
      <c r="F13" s="81">
        <v>15</v>
      </c>
      <c r="G13" s="81">
        <v>469</v>
      </c>
    </row>
    <row r="14" spans="1:7" s="44" customFormat="1" ht="18.75" customHeight="1">
      <c r="A14" s="68">
        <v>7</v>
      </c>
      <c r="B14" s="98" t="s">
        <v>68</v>
      </c>
      <c r="C14" s="81">
        <v>1060</v>
      </c>
      <c r="D14" s="81">
        <v>1260</v>
      </c>
      <c r="E14" s="87">
        <f t="shared" si="0"/>
        <v>-200</v>
      </c>
      <c r="F14" s="81">
        <v>25</v>
      </c>
      <c r="G14" s="81">
        <v>444</v>
      </c>
    </row>
    <row r="15" spans="1:7" s="44" customFormat="1" ht="18.75" customHeight="1">
      <c r="A15" s="68">
        <v>8</v>
      </c>
      <c r="B15" s="98" t="s">
        <v>66</v>
      </c>
      <c r="C15" s="81">
        <v>1054</v>
      </c>
      <c r="D15" s="81">
        <v>1560</v>
      </c>
      <c r="E15" s="87">
        <f>C15-D15</f>
        <v>-506</v>
      </c>
      <c r="F15" s="81">
        <v>2</v>
      </c>
      <c r="G15" s="81">
        <v>484</v>
      </c>
    </row>
    <row r="16" spans="1:7" s="44" customFormat="1" ht="18.75" customHeight="1">
      <c r="A16" s="68">
        <v>9</v>
      </c>
      <c r="B16" s="98" t="s">
        <v>70</v>
      </c>
      <c r="C16" s="81">
        <v>1000</v>
      </c>
      <c r="D16" s="81">
        <v>1139</v>
      </c>
      <c r="E16" s="87">
        <f>C16-D16</f>
        <v>-139</v>
      </c>
      <c r="F16" s="81">
        <v>10</v>
      </c>
      <c r="G16" s="81">
        <v>382</v>
      </c>
    </row>
    <row r="17" spans="1:7" s="44" customFormat="1" ht="18.75" customHeight="1">
      <c r="A17" s="68">
        <v>10</v>
      </c>
      <c r="B17" s="98" t="s">
        <v>71</v>
      </c>
      <c r="C17" s="81">
        <v>841</v>
      </c>
      <c r="D17" s="81">
        <v>1672</v>
      </c>
      <c r="E17" s="87">
        <f>C17-D17</f>
        <v>-831</v>
      </c>
      <c r="F17" s="81">
        <v>4</v>
      </c>
      <c r="G17" s="81">
        <v>574</v>
      </c>
    </row>
    <row r="18" spans="1:7" s="44" customFormat="1" ht="18.75" customHeight="1">
      <c r="A18" s="68">
        <v>11</v>
      </c>
      <c r="B18" s="98" t="s">
        <v>72</v>
      </c>
      <c r="C18" s="99">
        <v>748</v>
      </c>
      <c r="D18" s="73">
        <v>816</v>
      </c>
      <c r="E18" s="87">
        <f t="shared" si="0"/>
        <v>-68</v>
      </c>
      <c r="F18" s="81">
        <v>9</v>
      </c>
      <c r="G18" s="81">
        <v>230</v>
      </c>
    </row>
    <row r="19" spans="1:7" s="44" customFormat="1" ht="18.75" customHeight="1">
      <c r="A19" s="68">
        <v>12</v>
      </c>
      <c r="B19" s="98" t="s">
        <v>104</v>
      </c>
      <c r="C19" s="81">
        <v>663</v>
      </c>
      <c r="D19" s="73">
        <v>469</v>
      </c>
      <c r="E19" s="87">
        <f t="shared" si="0"/>
        <v>194</v>
      </c>
      <c r="F19" s="81">
        <v>8</v>
      </c>
      <c r="G19" s="81">
        <v>32</v>
      </c>
    </row>
    <row r="20" spans="1:7" s="44" customFormat="1" ht="18.75" customHeight="1">
      <c r="A20" s="68">
        <v>13</v>
      </c>
      <c r="B20" s="98" t="s">
        <v>74</v>
      </c>
      <c r="C20" s="81">
        <v>595</v>
      </c>
      <c r="D20" s="73">
        <v>431</v>
      </c>
      <c r="E20" s="87">
        <f t="shared" si="0"/>
        <v>164</v>
      </c>
      <c r="F20" s="81">
        <v>8</v>
      </c>
      <c r="G20" s="81">
        <v>94</v>
      </c>
    </row>
    <row r="21" spans="1:7" s="44" customFormat="1" ht="18.75" customHeight="1">
      <c r="A21" s="68">
        <v>14</v>
      </c>
      <c r="B21" s="98" t="s">
        <v>73</v>
      </c>
      <c r="C21" s="99">
        <v>572</v>
      </c>
      <c r="D21" s="73">
        <v>950</v>
      </c>
      <c r="E21" s="87">
        <f t="shared" si="0"/>
        <v>-378</v>
      </c>
      <c r="F21" s="81">
        <v>4</v>
      </c>
      <c r="G21" s="81">
        <v>370</v>
      </c>
    </row>
    <row r="22" spans="1:7" s="44" customFormat="1" ht="45.75" customHeight="1">
      <c r="A22" s="68">
        <v>15</v>
      </c>
      <c r="B22" s="98" t="s">
        <v>62</v>
      </c>
      <c r="C22" s="99">
        <v>565</v>
      </c>
      <c r="D22" s="73">
        <v>303</v>
      </c>
      <c r="E22" s="87">
        <f>C22-D22</f>
        <v>262</v>
      </c>
      <c r="F22" s="81">
        <v>21</v>
      </c>
      <c r="G22" s="81">
        <v>81</v>
      </c>
    </row>
    <row r="23" spans="1:7" s="44" customFormat="1" ht="80.25" customHeight="1">
      <c r="A23" s="68">
        <v>16</v>
      </c>
      <c r="B23" s="98" t="s">
        <v>61</v>
      </c>
      <c r="C23" s="81">
        <v>561</v>
      </c>
      <c r="D23" s="73">
        <v>489</v>
      </c>
      <c r="E23" s="87">
        <f t="shared" si="0"/>
        <v>72</v>
      </c>
      <c r="F23" s="81">
        <v>9</v>
      </c>
      <c r="G23" s="81">
        <v>179</v>
      </c>
    </row>
    <row r="24" spans="1:7" s="44" customFormat="1" ht="18.75" customHeight="1">
      <c r="A24" s="68">
        <v>17</v>
      </c>
      <c r="B24" s="98" t="s">
        <v>75</v>
      </c>
      <c r="C24" s="81">
        <v>552</v>
      </c>
      <c r="D24" s="73">
        <v>450</v>
      </c>
      <c r="E24" s="87">
        <f t="shared" si="0"/>
        <v>102</v>
      </c>
      <c r="F24" s="81">
        <v>25</v>
      </c>
      <c r="G24" s="81">
        <v>150</v>
      </c>
    </row>
    <row r="25" spans="1:7" s="44" customFormat="1" ht="18.75" customHeight="1">
      <c r="A25" s="68">
        <v>18</v>
      </c>
      <c r="B25" s="98" t="s">
        <v>56</v>
      </c>
      <c r="C25" s="81">
        <v>528</v>
      </c>
      <c r="D25" s="73">
        <v>449</v>
      </c>
      <c r="E25" s="87">
        <f t="shared" si="0"/>
        <v>79</v>
      </c>
      <c r="F25" s="81">
        <v>24</v>
      </c>
      <c r="G25" s="81">
        <v>141</v>
      </c>
    </row>
    <row r="26" spans="1:7" s="44" customFormat="1" ht="18.75" customHeight="1">
      <c r="A26" s="68">
        <v>19</v>
      </c>
      <c r="B26" s="98" t="s">
        <v>79</v>
      </c>
      <c r="C26" s="81">
        <v>513</v>
      </c>
      <c r="D26" s="73">
        <v>350</v>
      </c>
      <c r="E26" s="87">
        <f t="shared" si="0"/>
        <v>163</v>
      </c>
      <c r="F26" s="81">
        <v>5</v>
      </c>
      <c r="G26" s="81">
        <v>128</v>
      </c>
    </row>
    <row r="27" spans="1:7" s="44" customFormat="1" ht="18.75" customHeight="1">
      <c r="A27" s="68">
        <v>20</v>
      </c>
      <c r="B27" s="98" t="s">
        <v>76</v>
      </c>
      <c r="C27" s="81">
        <v>497</v>
      </c>
      <c r="D27" s="73">
        <v>324</v>
      </c>
      <c r="E27" s="87">
        <f t="shared" si="0"/>
        <v>173</v>
      </c>
      <c r="F27" s="81">
        <v>1</v>
      </c>
      <c r="G27" s="81">
        <v>87</v>
      </c>
    </row>
    <row r="28" spans="1:7" s="44" customFormat="1" ht="18.75" customHeight="1">
      <c r="A28" s="68">
        <v>21</v>
      </c>
      <c r="B28" s="98" t="s">
        <v>78</v>
      </c>
      <c r="C28" s="81">
        <v>493</v>
      </c>
      <c r="D28" s="73">
        <v>243</v>
      </c>
      <c r="E28" s="87">
        <f t="shared" si="0"/>
        <v>250</v>
      </c>
      <c r="F28" s="81">
        <v>3</v>
      </c>
      <c r="G28" s="81">
        <v>70</v>
      </c>
    </row>
    <row r="29" spans="1:7" s="44" customFormat="1" ht="18.75" customHeight="1">
      <c r="A29" s="68">
        <v>22</v>
      </c>
      <c r="B29" s="98" t="s">
        <v>60</v>
      </c>
      <c r="C29" s="81">
        <v>421</v>
      </c>
      <c r="D29" s="73">
        <v>696</v>
      </c>
      <c r="E29" s="87">
        <f t="shared" si="0"/>
        <v>-275</v>
      </c>
      <c r="F29" s="81">
        <v>5</v>
      </c>
      <c r="G29" s="81">
        <v>223</v>
      </c>
    </row>
    <row r="30" spans="1:7" s="44" customFormat="1" ht="18.75" customHeight="1">
      <c r="A30" s="68">
        <v>23</v>
      </c>
      <c r="B30" s="98" t="s">
        <v>77</v>
      </c>
      <c r="C30" s="81">
        <v>385</v>
      </c>
      <c r="D30" s="73">
        <v>476</v>
      </c>
      <c r="E30" s="87">
        <f>C30-D30</f>
        <v>-91</v>
      </c>
      <c r="F30" s="81">
        <v>8</v>
      </c>
      <c r="G30" s="81">
        <v>176</v>
      </c>
    </row>
    <row r="31" spans="1:7" s="44" customFormat="1" ht="18.75" customHeight="1">
      <c r="A31" s="68">
        <v>24</v>
      </c>
      <c r="B31" s="98" t="s">
        <v>59</v>
      </c>
      <c r="C31" s="81">
        <v>376</v>
      </c>
      <c r="D31" s="73">
        <v>67</v>
      </c>
      <c r="E31" s="87">
        <f t="shared" si="0"/>
        <v>309</v>
      </c>
      <c r="F31" s="81">
        <v>48</v>
      </c>
      <c r="G31" s="81">
        <v>18</v>
      </c>
    </row>
    <row r="32" spans="1:7" s="44" customFormat="1" ht="18.75" customHeight="1">
      <c r="A32" s="68">
        <v>25</v>
      </c>
      <c r="B32" s="98" t="s">
        <v>84</v>
      </c>
      <c r="C32" s="81">
        <v>348</v>
      </c>
      <c r="D32" s="73">
        <v>273</v>
      </c>
      <c r="E32" s="87">
        <f aca="true" t="shared" si="1" ref="E32:E38">C32-D32</f>
        <v>75</v>
      </c>
      <c r="F32" s="81">
        <v>4</v>
      </c>
      <c r="G32" s="81">
        <v>78</v>
      </c>
    </row>
    <row r="33" spans="1:7" s="44" customFormat="1" ht="32.25" customHeight="1">
      <c r="A33" s="68">
        <v>26</v>
      </c>
      <c r="B33" s="98" t="s">
        <v>83</v>
      </c>
      <c r="C33" s="81">
        <v>319</v>
      </c>
      <c r="D33" s="73">
        <v>285</v>
      </c>
      <c r="E33" s="87">
        <f t="shared" si="1"/>
        <v>34</v>
      </c>
      <c r="F33" s="81">
        <v>2</v>
      </c>
      <c r="G33" s="81">
        <v>92</v>
      </c>
    </row>
    <row r="34" spans="1:7" s="44" customFormat="1" ht="18.75" customHeight="1">
      <c r="A34" s="68">
        <v>27</v>
      </c>
      <c r="B34" s="98" t="s">
        <v>81</v>
      </c>
      <c r="C34" s="81">
        <v>302</v>
      </c>
      <c r="D34" s="73">
        <v>459</v>
      </c>
      <c r="E34" s="87">
        <f t="shared" si="1"/>
        <v>-157</v>
      </c>
      <c r="F34" s="81">
        <v>2</v>
      </c>
      <c r="G34" s="81">
        <v>172</v>
      </c>
    </row>
    <row r="35" spans="1:7" s="44" customFormat="1" ht="18.75" customHeight="1">
      <c r="A35" s="68">
        <v>28</v>
      </c>
      <c r="B35" s="98" t="s">
        <v>85</v>
      </c>
      <c r="C35" s="81">
        <v>274</v>
      </c>
      <c r="D35" s="73">
        <v>195</v>
      </c>
      <c r="E35" s="87">
        <f t="shared" si="1"/>
        <v>79</v>
      </c>
      <c r="F35" s="81">
        <v>6</v>
      </c>
      <c r="G35" s="81">
        <v>63</v>
      </c>
    </row>
    <row r="36" spans="1:7" s="44" customFormat="1" ht="18.75" customHeight="1">
      <c r="A36" s="68">
        <v>29</v>
      </c>
      <c r="B36" s="98" t="s">
        <v>82</v>
      </c>
      <c r="C36" s="81">
        <v>273</v>
      </c>
      <c r="D36" s="73">
        <v>456</v>
      </c>
      <c r="E36" s="87">
        <f t="shared" si="1"/>
        <v>-183</v>
      </c>
      <c r="F36" s="81">
        <v>1</v>
      </c>
      <c r="G36" s="81">
        <v>173</v>
      </c>
    </row>
    <row r="37" spans="1:7" s="44" customFormat="1" ht="18.75" customHeight="1">
      <c r="A37" s="68">
        <v>30</v>
      </c>
      <c r="B37" s="98" t="s">
        <v>95</v>
      </c>
      <c r="C37" s="81">
        <v>266</v>
      </c>
      <c r="D37" s="73">
        <v>258</v>
      </c>
      <c r="E37" s="87">
        <f t="shared" si="1"/>
        <v>8</v>
      </c>
      <c r="F37" s="81">
        <v>3</v>
      </c>
      <c r="G37" s="81">
        <v>91</v>
      </c>
    </row>
    <row r="38" spans="1:7" s="44" customFormat="1" ht="18.75" customHeight="1">
      <c r="A38" s="68">
        <v>31</v>
      </c>
      <c r="B38" s="98" t="s">
        <v>87</v>
      </c>
      <c r="C38" s="81">
        <v>266</v>
      </c>
      <c r="D38" s="73">
        <v>157</v>
      </c>
      <c r="E38" s="87">
        <f t="shared" si="1"/>
        <v>109</v>
      </c>
      <c r="F38" s="81">
        <v>6</v>
      </c>
      <c r="G38" s="81">
        <v>37</v>
      </c>
    </row>
    <row r="39" spans="1:7" s="44" customFormat="1" ht="18.75" customHeight="1">
      <c r="A39" s="68">
        <v>32</v>
      </c>
      <c r="B39" s="98" t="s">
        <v>80</v>
      </c>
      <c r="C39" s="99">
        <v>262</v>
      </c>
      <c r="D39" s="73">
        <v>580</v>
      </c>
      <c r="E39" s="87">
        <f t="shared" si="0"/>
        <v>-318</v>
      </c>
      <c r="F39" s="81">
        <v>0</v>
      </c>
      <c r="G39" s="81">
        <v>253</v>
      </c>
    </row>
    <row r="40" spans="1:7" s="44" customFormat="1" ht="18.75" customHeight="1">
      <c r="A40" s="68">
        <v>33</v>
      </c>
      <c r="B40" s="98" t="s">
        <v>88</v>
      </c>
      <c r="C40" s="99">
        <v>261</v>
      </c>
      <c r="D40" s="73">
        <v>430</v>
      </c>
      <c r="E40" s="87">
        <f t="shared" si="0"/>
        <v>-169</v>
      </c>
      <c r="F40" s="81">
        <v>6</v>
      </c>
      <c r="G40" s="81">
        <v>128</v>
      </c>
    </row>
    <row r="41" spans="1:7" s="44" customFormat="1" ht="18.75" customHeight="1">
      <c r="A41" s="68">
        <v>34</v>
      </c>
      <c r="B41" s="98" t="s">
        <v>86</v>
      </c>
      <c r="C41" s="99">
        <v>257</v>
      </c>
      <c r="D41" s="73">
        <v>392</v>
      </c>
      <c r="E41" s="87">
        <f t="shared" si="0"/>
        <v>-135</v>
      </c>
      <c r="F41" s="81">
        <v>1</v>
      </c>
      <c r="G41" s="81">
        <v>138</v>
      </c>
    </row>
    <row r="42" spans="1:7" s="44" customFormat="1" ht="31.5">
      <c r="A42" s="68">
        <v>35</v>
      </c>
      <c r="B42" s="98" t="s">
        <v>96</v>
      </c>
      <c r="C42" s="99">
        <v>249</v>
      </c>
      <c r="D42" s="73">
        <v>395</v>
      </c>
      <c r="E42" s="87">
        <f t="shared" si="0"/>
        <v>-146</v>
      </c>
      <c r="F42" s="81">
        <v>4</v>
      </c>
      <c r="G42" s="81">
        <v>137</v>
      </c>
    </row>
    <row r="43" spans="1:7" s="44" customFormat="1" ht="31.5">
      <c r="A43" s="68">
        <v>36</v>
      </c>
      <c r="B43" s="98" t="s">
        <v>89</v>
      </c>
      <c r="C43" s="81">
        <v>232</v>
      </c>
      <c r="D43" s="73">
        <v>496</v>
      </c>
      <c r="E43" s="87">
        <f t="shared" si="0"/>
        <v>-264</v>
      </c>
      <c r="F43" s="81">
        <v>7</v>
      </c>
      <c r="G43" s="81">
        <v>169</v>
      </c>
    </row>
    <row r="44" spans="1:7" s="44" customFormat="1" ht="47.25" customHeight="1">
      <c r="A44" s="68">
        <v>37</v>
      </c>
      <c r="B44" s="98" t="s">
        <v>99</v>
      </c>
      <c r="C44" s="81">
        <v>231</v>
      </c>
      <c r="D44" s="73">
        <v>172</v>
      </c>
      <c r="E44" s="87">
        <f t="shared" si="0"/>
        <v>59</v>
      </c>
      <c r="F44" s="81">
        <v>7</v>
      </c>
      <c r="G44" s="81">
        <v>55</v>
      </c>
    </row>
    <row r="45" spans="1:7" s="44" customFormat="1" ht="18.75" customHeight="1">
      <c r="A45" s="68">
        <v>38</v>
      </c>
      <c r="B45" s="98" t="s">
        <v>97</v>
      </c>
      <c r="C45" s="81">
        <v>230</v>
      </c>
      <c r="D45" s="73">
        <v>192</v>
      </c>
      <c r="E45" s="87">
        <f>C45-D45</f>
        <v>38</v>
      </c>
      <c r="F45" s="81">
        <v>8</v>
      </c>
      <c r="G45" s="81">
        <v>52</v>
      </c>
    </row>
    <row r="46" spans="1:7" s="44" customFormat="1" ht="18.75" customHeight="1">
      <c r="A46" s="68">
        <v>39</v>
      </c>
      <c r="B46" s="98" t="s">
        <v>101</v>
      </c>
      <c r="C46" s="81">
        <v>226</v>
      </c>
      <c r="D46" s="73">
        <v>202</v>
      </c>
      <c r="E46" s="87">
        <f>C46-D46</f>
        <v>24</v>
      </c>
      <c r="F46" s="81">
        <v>3</v>
      </c>
      <c r="G46" s="81">
        <v>73</v>
      </c>
    </row>
    <row r="47" spans="1:7" s="44" customFormat="1" ht="18.75" customHeight="1">
      <c r="A47" s="68">
        <v>40</v>
      </c>
      <c r="B47" s="98" t="s">
        <v>58</v>
      </c>
      <c r="C47" s="81">
        <v>215</v>
      </c>
      <c r="D47" s="73">
        <v>527</v>
      </c>
      <c r="E47" s="87">
        <f t="shared" si="0"/>
        <v>-312</v>
      </c>
      <c r="F47" s="81">
        <v>2</v>
      </c>
      <c r="G47" s="81">
        <v>238</v>
      </c>
    </row>
    <row r="48" spans="1:7" s="44" customFormat="1" ht="31.5">
      <c r="A48" s="68">
        <v>41</v>
      </c>
      <c r="B48" s="100" t="s">
        <v>90</v>
      </c>
      <c r="C48" s="112">
        <v>209</v>
      </c>
      <c r="D48" s="73">
        <v>203</v>
      </c>
      <c r="E48" s="87">
        <f t="shared" si="0"/>
        <v>6</v>
      </c>
      <c r="F48" s="112">
        <v>3</v>
      </c>
      <c r="G48" s="112">
        <v>73</v>
      </c>
    </row>
    <row r="49" spans="1:7" s="44" customFormat="1" ht="18.75" customHeight="1">
      <c r="A49" s="68">
        <v>42</v>
      </c>
      <c r="B49" s="101" t="s">
        <v>100</v>
      </c>
      <c r="C49" s="112">
        <v>179</v>
      </c>
      <c r="D49" s="73">
        <v>354</v>
      </c>
      <c r="E49" s="87">
        <f t="shared" si="0"/>
        <v>-175</v>
      </c>
      <c r="F49" s="112">
        <v>6</v>
      </c>
      <c r="G49" s="112">
        <v>134</v>
      </c>
    </row>
    <row r="50" spans="1:7" s="44" customFormat="1" ht="47.25">
      <c r="A50" s="68">
        <v>43</v>
      </c>
      <c r="B50" s="98" t="s">
        <v>98</v>
      </c>
      <c r="C50" s="81">
        <v>178</v>
      </c>
      <c r="D50" s="73">
        <v>219</v>
      </c>
      <c r="E50" s="87">
        <f t="shared" si="0"/>
        <v>-41</v>
      </c>
      <c r="F50" s="81">
        <v>3</v>
      </c>
      <c r="G50" s="81">
        <v>85</v>
      </c>
    </row>
    <row r="51" spans="1:7" s="44" customFormat="1" ht="31.5">
      <c r="A51" s="68">
        <v>44</v>
      </c>
      <c r="B51" s="98" t="s">
        <v>92</v>
      </c>
      <c r="C51" s="81">
        <v>164</v>
      </c>
      <c r="D51" s="73">
        <v>370</v>
      </c>
      <c r="E51" s="87">
        <f t="shared" si="0"/>
        <v>-206</v>
      </c>
      <c r="F51" s="81">
        <v>0</v>
      </c>
      <c r="G51" s="81">
        <v>98</v>
      </c>
    </row>
    <row r="52" spans="1:7" s="44" customFormat="1" ht="33" customHeight="1">
      <c r="A52" s="68">
        <v>45</v>
      </c>
      <c r="B52" s="98" t="s">
        <v>91</v>
      </c>
      <c r="C52" s="99">
        <v>162</v>
      </c>
      <c r="D52" s="73">
        <v>202</v>
      </c>
      <c r="E52" s="87">
        <f t="shared" si="0"/>
        <v>-40</v>
      </c>
      <c r="F52" s="81">
        <v>3</v>
      </c>
      <c r="G52" s="81">
        <v>61</v>
      </c>
    </row>
    <row r="53" spans="1:7" s="44" customFormat="1" ht="32.25" customHeight="1">
      <c r="A53" s="68">
        <v>46</v>
      </c>
      <c r="B53" s="98" t="s">
        <v>94</v>
      </c>
      <c r="C53" s="81">
        <v>159</v>
      </c>
      <c r="D53" s="73">
        <v>237</v>
      </c>
      <c r="E53" s="87">
        <f t="shared" si="0"/>
        <v>-78</v>
      </c>
      <c r="F53" s="81">
        <v>2</v>
      </c>
      <c r="G53" s="81">
        <v>63</v>
      </c>
    </row>
    <row r="54" spans="1:7" s="44" customFormat="1" ht="30.75" customHeight="1">
      <c r="A54" s="68">
        <v>47</v>
      </c>
      <c r="B54" s="98" t="s">
        <v>93</v>
      </c>
      <c r="C54" s="99">
        <v>155</v>
      </c>
      <c r="D54" s="73">
        <v>81</v>
      </c>
      <c r="E54" s="87">
        <f>C54-D54</f>
        <v>74</v>
      </c>
      <c r="F54" s="81">
        <v>1</v>
      </c>
      <c r="G54" s="81">
        <v>32</v>
      </c>
    </row>
    <row r="55" spans="1:7" s="44" customFormat="1" ht="18.75" customHeight="1">
      <c r="A55" s="68">
        <v>48</v>
      </c>
      <c r="B55" s="98" t="s">
        <v>57</v>
      </c>
      <c r="C55" s="81">
        <v>154</v>
      </c>
      <c r="D55" s="73">
        <v>176</v>
      </c>
      <c r="E55" s="87">
        <f t="shared" si="0"/>
        <v>-22</v>
      </c>
      <c r="F55" s="81">
        <v>3</v>
      </c>
      <c r="G55" s="81">
        <v>65</v>
      </c>
    </row>
    <row r="56" spans="1:7" ht="18.75" customHeight="1">
      <c r="A56" s="68">
        <v>49</v>
      </c>
      <c r="B56" s="98" t="s">
        <v>108</v>
      </c>
      <c r="C56" s="81">
        <v>152</v>
      </c>
      <c r="D56" s="73">
        <v>195</v>
      </c>
      <c r="E56" s="87">
        <f t="shared" si="0"/>
        <v>-43</v>
      </c>
      <c r="F56" s="81">
        <v>6</v>
      </c>
      <c r="G56" s="81">
        <v>47</v>
      </c>
    </row>
    <row r="57" spans="1:7" ht="18.75" customHeight="1">
      <c r="A57" s="68">
        <v>50</v>
      </c>
      <c r="B57" s="98" t="s">
        <v>119</v>
      </c>
      <c r="C57" s="112">
        <v>145</v>
      </c>
      <c r="D57" s="73">
        <v>215</v>
      </c>
      <c r="E57" s="87">
        <f t="shared" si="0"/>
        <v>-70</v>
      </c>
      <c r="F57" s="112">
        <v>9</v>
      </c>
      <c r="G57" s="112">
        <v>61</v>
      </c>
    </row>
    <row r="58" spans="2:7" ht="15.75">
      <c r="B58" s="38"/>
      <c r="C58" s="106"/>
      <c r="D58" s="106"/>
      <c r="E58" s="106"/>
      <c r="F58" s="106"/>
      <c r="G58" s="106"/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M197"/>
  <sheetViews>
    <sheetView tabSelected="1" view="pageBreakPreview" zoomScale="85" zoomScaleSheetLayoutView="85" zoomScalePageLayoutView="0" workbookViewId="0" topLeftCell="A135">
      <selection activeCell="A17" sqref="A17"/>
    </sheetView>
  </sheetViews>
  <sheetFormatPr defaultColWidth="8.8515625" defaultRowHeight="15"/>
  <cols>
    <col min="1" max="1" width="33.57421875" style="38" customWidth="1"/>
    <col min="2" max="2" width="11.140625" style="169" customWidth="1"/>
    <col min="3" max="3" width="14.00390625" style="169" customWidth="1"/>
    <col min="4" max="4" width="15.421875" style="169" customWidth="1"/>
    <col min="5" max="5" width="15.28125" style="169" customWidth="1"/>
    <col min="6" max="6" width="17.57421875" style="169" customWidth="1"/>
    <col min="7" max="16384" width="8.8515625" style="38" customWidth="1"/>
  </cols>
  <sheetData>
    <row r="1" spans="1:6" s="42" customFormat="1" ht="46.5" customHeight="1">
      <c r="A1" s="167" t="s">
        <v>278</v>
      </c>
      <c r="B1" s="167"/>
      <c r="C1" s="167"/>
      <c r="D1" s="167"/>
      <c r="E1" s="167"/>
      <c r="F1" s="167"/>
    </row>
    <row r="2" spans="1:6" s="42" customFormat="1" ht="20.25" customHeight="1">
      <c r="A2" s="168" t="s">
        <v>162</v>
      </c>
      <c r="B2" s="168"/>
      <c r="C2" s="168"/>
      <c r="D2" s="168"/>
      <c r="E2" s="168"/>
      <c r="F2" s="168"/>
    </row>
    <row r="3" ht="12" customHeight="1"/>
    <row r="4" spans="1:6" ht="18.75" customHeight="1">
      <c r="A4" s="147" t="s">
        <v>41</v>
      </c>
      <c r="B4" s="170" t="s">
        <v>42</v>
      </c>
      <c r="C4" s="149" t="s">
        <v>43</v>
      </c>
      <c r="D4" s="149" t="s">
        <v>44</v>
      </c>
      <c r="E4" s="171" t="s">
        <v>118</v>
      </c>
      <c r="F4" s="171"/>
    </row>
    <row r="5" spans="1:6" ht="18.75" customHeight="1">
      <c r="A5" s="147"/>
      <c r="B5" s="170"/>
      <c r="C5" s="149"/>
      <c r="D5" s="149"/>
      <c r="E5" s="170" t="s">
        <v>42</v>
      </c>
      <c r="F5" s="170" t="s">
        <v>43</v>
      </c>
    </row>
    <row r="6" spans="1:6" ht="58.5" customHeight="1">
      <c r="A6" s="147"/>
      <c r="B6" s="170"/>
      <c r="C6" s="149"/>
      <c r="D6" s="149"/>
      <c r="E6" s="170"/>
      <c r="F6" s="170"/>
    </row>
    <row r="7" spans="1:6" ht="12.75">
      <c r="A7" s="39" t="s">
        <v>163</v>
      </c>
      <c r="B7" s="172">
        <v>1</v>
      </c>
      <c r="C7" s="172">
        <v>2</v>
      </c>
      <c r="D7" s="172">
        <v>3</v>
      </c>
      <c r="E7" s="172">
        <v>4</v>
      </c>
      <c r="F7" s="172">
        <v>5</v>
      </c>
    </row>
    <row r="8" spans="1:13" ht="27" customHeight="1">
      <c r="A8" s="173" t="s">
        <v>164</v>
      </c>
      <c r="B8" s="173"/>
      <c r="C8" s="173"/>
      <c r="D8" s="173"/>
      <c r="E8" s="173"/>
      <c r="F8" s="173"/>
      <c r="M8" s="106"/>
    </row>
    <row r="9" spans="1:13" ht="15.75">
      <c r="A9" s="174" t="s">
        <v>279</v>
      </c>
      <c r="B9" s="175">
        <v>249</v>
      </c>
      <c r="C9" s="175">
        <v>395</v>
      </c>
      <c r="D9" s="175">
        <f aca="true" t="shared" si="0" ref="D9:D28">B9-C9</f>
        <v>-146</v>
      </c>
      <c r="E9" s="175">
        <v>4</v>
      </c>
      <c r="F9" s="175">
        <v>137</v>
      </c>
      <c r="M9" s="106"/>
    </row>
    <row r="10" spans="1:6" ht="15.75">
      <c r="A10" s="176" t="s">
        <v>165</v>
      </c>
      <c r="B10" s="175">
        <v>179</v>
      </c>
      <c r="C10" s="175">
        <v>354</v>
      </c>
      <c r="D10" s="175">
        <f t="shared" si="0"/>
        <v>-175</v>
      </c>
      <c r="E10" s="175">
        <v>6</v>
      </c>
      <c r="F10" s="175">
        <v>134</v>
      </c>
    </row>
    <row r="11" spans="1:6" ht="15.75">
      <c r="A11" s="176" t="s">
        <v>166</v>
      </c>
      <c r="B11" s="175">
        <v>133</v>
      </c>
      <c r="C11" s="175">
        <v>146</v>
      </c>
      <c r="D11" s="175">
        <f t="shared" si="0"/>
        <v>-13</v>
      </c>
      <c r="E11" s="175">
        <v>2</v>
      </c>
      <c r="F11" s="175">
        <v>40</v>
      </c>
    </row>
    <row r="12" spans="1:6" ht="15.75">
      <c r="A12" s="176" t="s">
        <v>169</v>
      </c>
      <c r="B12" s="175">
        <v>97</v>
      </c>
      <c r="C12" s="175">
        <v>247</v>
      </c>
      <c r="D12" s="175">
        <f t="shared" si="0"/>
        <v>-150</v>
      </c>
      <c r="E12" s="175">
        <v>0</v>
      </c>
      <c r="F12" s="175">
        <v>97</v>
      </c>
    </row>
    <row r="13" spans="1:6" ht="15.75">
      <c r="A13" s="176" t="s">
        <v>167</v>
      </c>
      <c r="B13" s="175">
        <v>96</v>
      </c>
      <c r="C13" s="175">
        <v>64</v>
      </c>
      <c r="D13" s="175">
        <f t="shared" si="0"/>
        <v>32</v>
      </c>
      <c r="E13" s="175">
        <v>0</v>
      </c>
      <c r="F13" s="175">
        <v>18</v>
      </c>
    </row>
    <row r="14" spans="1:6" ht="15.75">
      <c r="A14" s="176" t="s">
        <v>346</v>
      </c>
      <c r="B14" s="175">
        <v>88</v>
      </c>
      <c r="C14" s="175">
        <v>266</v>
      </c>
      <c r="D14" s="175">
        <f t="shared" si="0"/>
        <v>-178</v>
      </c>
      <c r="E14" s="175">
        <v>0</v>
      </c>
      <c r="F14" s="175">
        <v>89</v>
      </c>
    </row>
    <row r="15" spans="1:6" ht="15.75">
      <c r="A15" s="176" t="s">
        <v>171</v>
      </c>
      <c r="B15" s="175">
        <v>83</v>
      </c>
      <c r="C15" s="175">
        <v>156</v>
      </c>
      <c r="D15" s="175">
        <f t="shared" si="0"/>
        <v>-73</v>
      </c>
      <c r="E15" s="175">
        <v>0</v>
      </c>
      <c r="F15" s="175">
        <v>65</v>
      </c>
    </row>
    <row r="16" spans="1:6" ht="15.75">
      <c r="A16" s="177" t="s">
        <v>170</v>
      </c>
      <c r="B16" s="175">
        <v>75</v>
      </c>
      <c r="C16" s="175">
        <v>159</v>
      </c>
      <c r="D16" s="175">
        <f t="shared" si="0"/>
        <v>-84</v>
      </c>
      <c r="E16" s="175">
        <v>0</v>
      </c>
      <c r="F16" s="175">
        <v>68</v>
      </c>
    </row>
    <row r="17" spans="1:6" ht="31.5">
      <c r="A17" s="177" t="s">
        <v>172</v>
      </c>
      <c r="B17" s="175">
        <v>64</v>
      </c>
      <c r="C17" s="175">
        <v>892</v>
      </c>
      <c r="D17" s="175">
        <f t="shared" si="0"/>
        <v>-828</v>
      </c>
      <c r="E17" s="175">
        <v>1</v>
      </c>
      <c r="F17" s="175">
        <v>338</v>
      </c>
    </row>
    <row r="18" spans="1:6" ht="31.5">
      <c r="A18" s="177" t="s">
        <v>280</v>
      </c>
      <c r="B18" s="175">
        <v>64</v>
      </c>
      <c r="C18" s="175">
        <v>89</v>
      </c>
      <c r="D18" s="175">
        <f t="shared" si="0"/>
        <v>-25</v>
      </c>
      <c r="E18" s="175">
        <v>0</v>
      </c>
      <c r="F18" s="175">
        <v>29</v>
      </c>
    </row>
    <row r="19" spans="1:6" ht="15.75">
      <c r="A19" s="177" t="s">
        <v>168</v>
      </c>
      <c r="B19" s="175">
        <v>61</v>
      </c>
      <c r="C19" s="175">
        <v>154</v>
      </c>
      <c r="D19" s="175">
        <f t="shared" si="0"/>
        <v>-93</v>
      </c>
      <c r="E19" s="175">
        <v>1</v>
      </c>
      <c r="F19" s="175">
        <v>58</v>
      </c>
    </row>
    <row r="20" spans="1:6" ht="15.75">
      <c r="A20" s="174" t="s">
        <v>281</v>
      </c>
      <c r="B20" s="175">
        <v>57</v>
      </c>
      <c r="C20" s="138">
        <v>143</v>
      </c>
      <c r="D20" s="175">
        <f t="shared" si="0"/>
        <v>-86</v>
      </c>
      <c r="E20" s="175">
        <v>2</v>
      </c>
      <c r="F20" s="175">
        <v>48</v>
      </c>
    </row>
    <row r="21" spans="1:6" ht="15.75">
      <c r="A21" s="176" t="s">
        <v>282</v>
      </c>
      <c r="B21" s="175">
        <v>55</v>
      </c>
      <c r="C21" s="175">
        <v>79</v>
      </c>
      <c r="D21" s="175">
        <f t="shared" si="0"/>
        <v>-24</v>
      </c>
      <c r="E21" s="175">
        <v>1</v>
      </c>
      <c r="F21" s="175">
        <v>20</v>
      </c>
    </row>
    <row r="22" spans="1:6" ht="15.75">
      <c r="A22" s="176" t="s">
        <v>174</v>
      </c>
      <c r="B22" s="175">
        <v>54</v>
      </c>
      <c r="C22" s="175">
        <v>93</v>
      </c>
      <c r="D22" s="175">
        <f t="shared" si="0"/>
        <v>-39</v>
      </c>
      <c r="E22" s="175">
        <v>0</v>
      </c>
      <c r="F22" s="175">
        <v>36</v>
      </c>
    </row>
    <row r="23" spans="1:6" ht="15.75">
      <c r="A23" s="176" t="s">
        <v>283</v>
      </c>
      <c r="B23" s="175">
        <v>28</v>
      </c>
      <c r="C23" s="175">
        <v>36</v>
      </c>
      <c r="D23" s="175">
        <f t="shared" si="0"/>
        <v>-8</v>
      </c>
      <c r="E23" s="175">
        <v>8</v>
      </c>
      <c r="F23" s="175">
        <v>20</v>
      </c>
    </row>
    <row r="24" spans="1:6" ht="15.75">
      <c r="A24" s="176" t="s">
        <v>173</v>
      </c>
      <c r="B24" s="175">
        <v>28</v>
      </c>
      <c r="C24" s="175">
        <v>114</v>
      </c>
      <c r="D24" s="175">
        <f t="shared" si="0"/>
        <v>-86</v>
      </c>
      <c r="E24" s="175">
        <v>2</v>
      </c>
      <c r="F24" s="175">
        <v>36</v>
      </c>
    </row>
    <row r="25" spans="1:6" ht="15" customHeight="1">
      <c r="A25" s="176" t="s">
        <v>168</v>
      </c>
      <c r="B25" s="175">
        <v>27</v>
      </c>
      <c r="C25" s="175">
        <v>45</v>
      </c>
      <c r="D25" s="175">
        <f t="shared" si="0"/>
        <v>-18</v>
      </c>
      <c r="E25" s="175">
        <v>0</v>
      </c>
      <c r="F25" s="175">
        <v>20</v>
      </c>
    </row>
    <row r="26" spans="1:6" ht="15" customHeight="1">
      <c r="A26" s="176" t="s">
        <v>284</v>
      </c>
      <c r="B26" s="175">
        <v>26</v>
      </c>
      <c r="C26" s="175">
        <v>14</v>
      </c>
      <c r="D26" s="175">
        <f t="shared" si="0"/>
        <v>12</v>
      </c>
      <c r="E26" s="175">
        <v>0</v>
      </c>
      <c r="F26" s="175">
        <v>5</v>
      </c>
    </row>
    <row r="27" spans="1:6" ht="15" customHeight="1">
      <c r="A27" s="176" t="s">
        <v>285</v>
      </c>
      <c r="B27" s="175">
        <v>25</v>
      </c>
      <c r="C27" s="175">
        <v>64</v>
      </c>
      <c r="D27" s="175">
        <f t="shared" si="0"/>
        <v>-39</v>
      </c>
      <c r="E27" s="175">
        <v>0</v>
      </c>
      <c r="F27" s="175">
        <v>18</v>
      </c>
    </row>
    <row r="28" spans="1:6" ht="15" customHeight="1">
      <c r="A28" s="176" t="s">
        <v>286</v>
      </c>
      <c r="B28" s="175">
        <v>23</v>
      </c>
      <c r="C28" s="175">
        <v>60</v>
      </c>
      <c r="D28" s="175">
        <f t="shared" si="0"/>
        <v>-37</v>
      </c>
      <c r="E28" s="175">
        <v>1</v>
      </c>
      <c r="F28" s="175">
        <v>19</v>
      </c>
    </row>
    <row r="29" spans="1:6" ht="30" customHeight="1">
      <c r="A29" s="173" t="s">
        <v>3</v>
      </c>
      <c r="B29" s="173"/>
      <c r="C29" s="173"/>
      <c r="D29" s="173"/>
      <c r="E29" s="173"/>
      <c r="F29" s="173"/>
    </row>
    <row r="30" spans="1:6" ht="31.5">
      <c r="A30" s="176" t="s">
        <v>176</v>
      </c>
      <c r="B30" s="175">
        <v>497</v>
      </c>
      <c r="C30" s="175">
        <v>324</v>
      </c>
      <c r="D30" s="175">
        <f aca="true" t="shared" si="1" ref="D30:D49">B30-C30</f>
        <v>173</v>
      </c>
      <c r="E30" s="175">
        <v>1</v>
      </c>
      <c r="F30" s="175">
        <v>87</v>
      </c>
    </row>
    <row r="31" spans="1:6" ht="15.75">
      <c r="A31" s="176" t="s">
        <v>177</v>
      </c>
      <c r="B31" s="175">
        <v>261</v>
      </c>
      <c r="C31" s="175">
        <v>430</v>
      </c>
      <c r="D31" s="175">
        <f t="shared" si="1"/>
        <v>-169</v>
      </c>
      <c r="E31" s="175">
        <v>6</v>
      </c>
      <c r="F31" s="175">
        <v>128</v>
      </c>
    </row>
    <row r="32" spans="1:6" ht="15.75">
      <c r="A32" s="176" t="s">
        <v>175</v>
      </c>
      <c r="B32" s="175">
        <v>232</v>
      </c>
      <c r="C32" s="175">
        <v>496</v>
      </c>
      <c r="D32" s="175">
        <f t="shared" si="1"/>
        <v>-264</v>
      </c>
      <c r="E32" s="175">
        <v>7</v>
      </c>
      <c r="F32" s="175">
        <v>169</v>
      </c>
    </row>
    <row r="33" spans="1:6" ht="15.75">
      <c r="A33" s="176" t="s">
        <v>178</v>
      </c>
      <c r="B33" s="175">
        <v>226</v>
      </c>
      <c r="C33" s="175">
        <v>202</v>
      </c>
      <c r="D33" s="175">
        <f t="shared" si="1"/>
        <v>24</v>
      </c>
      <c r="E33" s="175">
        <v>3</v>
      </c>
      <c r="F33" s="175">
        <v>73</v>
      </c>
    </row>
    <row r="34" spans="1:6" ht="31.5">
      <c r="A34" s="176" t="s">
        <v>180</v>
      </c>
      <c r="B34" s="175">
        <v>135</v>
      </c>
      <c r="C34" s="175">
        <v>150</v>
      </c>
      <c r="D34" s="175">
        <f t="shared" si="1"/>
        <v>-15</v>
      </c>
      <c r="E34" s="175">
        <v>6</v>
      </c>
      <c r="F34" s="175">
        <v>55</v>
      </c>
    </row>
    <row r="35" spans="1:6" ht="31.5">
      <c r="A35" s="176" t="s">
        <v>179</v>
      </c>
      <c r="B35" s="175">
        <v>129</v>
      </c>
      <c r="C35" s="175">
        <v>91</v>
      </c>
      <c r="D35" s="175">
        <f t="shared" si="1"/>
        <v>38</v>
      </c>
      <c r="E35" s="175">
        <v>0</v>
      </c>
      <c r="F35" s="175">
        <v>21</v>
      </c>
    </row>
    <row r="36" spans="1:6" ht="15.75" customHeight="1">
      <c r="A36" s="176" t="s">
        <v>181</v>
      </c>
      <c r="B36" s="175">
        <v>114</v>
      </c>
      <c r="C36" s="175">
        <v>151</v>
      </c>
      <c r="D36" s="175">
        <f t="shared" si="1"/>
        <v>-37</v>
      </c>
      <c r="E36" s="175">
        <v>7</v>
      </c>
      <c r="F36" s="175">
        <v>37</v>
      </c>
    </row>
    <row r="37" spans="1:6" ht="15.75" customHeight="1">
      <c r="A37" s="176" t="s">
        <v>287</v>
      </c>
      <c r="B37" s="175">
        <v>107</v>
      </c>
      <c r="C37" s="175">
        <v>70</v>
      </c>
      <c r="D37" s="175">
        <f t="shared" si="1"/>
        <v>37</v>
      </c>
      <c r="E37" s="175">
        <v>2</v>
      </c>
      <c r="F37" s="175">
        <v>21</v>
      </c>
    </row>
    <row r="38" spans="1:6" ht="15.75" customHeight="1">
      <c r="A38" s="176" t="s">
        <v>288</v>
      </c>
      <c r="B38" s="175">
        <v>83</v>
      </c>
      <c r="C38" s="175">
        <v>83</v>
      </c>
      <c r="D38" s="175">
        <f t="shared" si="1"/>
        <v>0</v>
      </c>
      <c r="E38" s="175">
        <v>0</v>
      </c>
      <c r="F38" s="175">
        <v>32</v>
      </c>
    </row>
    <row r="39" spans="1:6" ht="15.75" customHeight="1">
      <c r="A39" s="176" t="s">
        <v>182</v>
      </c>
      <c r="B39" s="175">
        <v>79</v>
      </c>
      <c r="C39" s="175">
        <v>96</v>
      </c>
      <c r="D39" s="175">
        <f t="shared" si="1"/>
        <v>-17</v>
      </c>
      <c r="E39" s="175">
        <v>2</v>
      </c>
      <c r="F39" s="175">
        <v>38</v>
      </c>
    </row>
    <row r="40" spans="1:6" ht="15.75" customHeight="1">
      <c r="A40" s="176" t="s">
        <v>289</v>
      </c>
      <c r="B40" s="175">
        <v>74</v>
      </c>
      <c r="C40" s="175">
        <v>92</v>
      </c>
      <c r="D40" s="175">
        <f t="shared" si="1"/>
        <v>-18</v>
      </c>
      <c r="E40" s="175">
        <v>0</v>
      </c>
      <c r="F40" s="175">
        <v>30</v>
      </c>
    </row>
    <row r="41" spans="1:6" ht="15.75" customHeight="1">
      <c r="A41" s="176" t="s">
        <v>176</v>
      </c>
      <c r="B41" s="175">
        <v>73</v>
      </c>
      <c r="C41" s="175">
        <v>65</v>
      </c>
      <c r="D41" s="175">
        <f t="shared" si="1"/>
        <v>8</v>
      </c>
      <c r="E41" s="175">
        <v>0</v>
      </c>
      <c r="F41" s="175">
        <v>26</v>
      </c>
    </row>
    <row r="42" spans="1:6" ht="15.75" customHeight="1">
      <c r="A42" s="176" t="s">
        <v>185</v>
      </c>
      <c r="B42" s="175">
        <v>67</v>
      </c>
      <c r="C42" s="175">
        <v>87</v>
      </c>
      <c r="D42" s="175">
        <f t="shared" si="1"/>
        <v>-20</v>
      </c>
      <c r="E42" s="175">
        <v>1</v>
      </c>
      <c r="F42" s="175">
        <v>41</v>
      </c>
    </row>
    <row r="43" spans="1:6" ht="15.75" customHeight="1">
      <c r="A43" s="176" t="s">
        <v>183</v>
      </c>
      <c r="B43" s="175">
        <v>64</v>
      </c>
      <c r="C43" s="175">
        <v>149</v>
      </c>
      <c r="D43" s="175">
        <f t="shared" si="1"/>
        <v>-85</v>
      </c>
      <c r="E43" s="175">
        <v>2</v>
      </c>
      <c r="F43" s="175">
        <v>40</v>
      </c>
    </row>
    <row r="44" spans="1:6" ht="15.75">
      <c r="A44" s="176" t="s">
        <v>290</v>
      </c>
      <c r="B44" s="175">
        <v>63</v>
      </c>
      <c r="C44" s="175">
        <v>47</v>
      </c>
      <c r="D44" s="175">
        <f t="shared" si="1"/>
        <v>16</v>
      </c>
      <c r="E44" s="175">
        <v>0</v>
      </c>
      <c r="F44" s="175">
        <v>13</v>
      </c>
    </row>
    <row r="45" spans="1:6" ht="15.75">
      <c r="A45" s="176" t="s">
        <v>291</v>
      </c>
      <c r="B45" s="175">
        <v>59</v>
      </c>
      <c r="C45" s="175">
        <v>47</v>
      </c>
      <c r="D45" s="175">
        <f t="shared" si="1"/>
        <v>12</v>
      </c>
      <c r="E45" s="175">
        <v>0</v>
      </c>
      <c r="F45" s="175">
        <v>11</v>
      </c>
    </row>
    <row r="46" spans="1:6" ht="15" customHeight="1">
      <c r="A46" s="176" t="s">
        <v>292</v>
      </c>
      <c r="B46" s="175">
        <v>55</v>
      </c>
      <c r="C46" s="175">
        <v>75</v>
      </c>
      <c r="D46" s="175">
        <f t="shared" si="1"/>
        <v>-20</v>
      </c>
      <c r="E46" s="175">
        <v>2</v>
      </c>
      <c r="F46" s="175">
        <v>32</v>
      </c>
    </row>
    <row r="47" spans="1:6" ht="15.75">
      <c r="A47" s="176" t="s">
        <v>184</v>
      </c>
      <c r="B47" s="175">
        <v>52</v>
      </c>
      <c r="C47" s="175">
        <v>51</v>
      </c>
      <c r="D47" s="175">
        <f t="shared" si="1"/>
        <v>1</v>
      </c>
      <c r="E47" s="175">
        <v>1</v>
      </c>
      <c r="F47" s="175">
        <v>17</v>
      </c>
    </row>
    <row r="48" spans="1:6" ht="31.5">
      <c r="A48" s="176" t="s">
        <v>345</v>
      </c>
      <c r="B48" s="175">
        <v>51</v>
      </c>
      <c r="C48" s="175">
        <v>36</v>
      </c>
      <c r="D48" s="175">
        <f t="shared" si="1"/>
        <v>15</v>
      </c>
      <c r="E48" s="175">
        <v>0</v>
      </c>
      <c r="F48" s="175">
        <v>17</v>
      </c>
    </row>
    <row r="49" spans="1:6" ht="15.75">
      <c r="A49" s="176" t="s">
        <v>293</v>
      </c>
      <c r="B49" s="175">
        <v>50</v>
      </c>
      <c r="C49" s="175">
        <v>60</v>
      </c>
      <c r="D49" s="175">
        <f t="shared" si="1"/>
        <v>-10</v>
      </c>
      <c r="E49" s="175">
        <v>1</v>
      </c>
      <c r="F49" s="175">
        <v>23</v>
      </c>
    </row>
    <row r="50" spans="1:6" ht="30" customHeight="1">
      <c r="A50" s="173" t="s">
        <v>2</v>
      </c>
      <c r="B50" s="173"/>
      <c r="C50" s="173"/>
      <c r="D50" s="173"/>
      <c r="E50" s="173"/>
      <c r="F50" s="173"/>
    </row>
    <row r="51" spans="1:6" ht="15.75">
      <c r="A51" s="177" t="s">
        <v>186</v>
      </c>
      <c r="B51" s="175">
        <v>1060</v>
      </c>
      <c r="C51" s="175">
        <v>1260</v>
      </c>
      <c r="D51" s="175">
        <f aca="true" t="shared" si="2" ref="D51:D70">B51-C51</f>
        <v>-200</v>
      </c>
      <c r="E51" s="175">
        <v>25</v>
      </c>
      <c r="F51" s="175">
        <v>444</v>
      </c>
    </row>
    <row r="52" spans="1:6" ht="15.75">
      <c r="A52" s="177" t="s">
        <v>187</v>
      </c>
      <c r="B52" s="175">
        <v>552</v>
      </c>
      <c r="C52" s="175">
        <v>450</v>
      </c>
      <c r="D52" s="175">
        <f t="shared" si="2"/>
        <v>102</v>
      </c>
      <c r="E52" s="175">
        <v>25</v>
      </c>
      <c r="F52" s="175">
        <v>150</v>
      </c>
    </row>
    <row r="53" spans="1:6" ht="15.75">
      <c r="A53" s="177" t="s">
        <v>189</v>
      </c>
      <c r="B53" s="175">
        <v>493</v>
      </c>
      <c r="C53" s="175">
        <v>243</v>
      </c>
      <c r="D53" s="175">
        <f t="shared" si="2"/>
        <v>250</v>
      </c>
      <c r="E53" s="175">
        <v>3</v>
      </c>
      <c r="F53" s="175">
        <v>70</v>
      </c>
    </row>
    <row r="54" spans="1:6" ht="15.75">
      <c r="A54" s="177" t="s">
        <v>294</v>
      </c>
      <c r="B54" s="175">
        <v>376</v>
      </c>
      <c r="C54" s="175">
        <v>67</v>
      </c>
      <c r="D54" s="175">
        <f t="shared" si="2"/>
        <v>309</v>
      </c>
      <c r="E54" s="175">
        <v>48</v>
      </c>
      <c r="F54" s="175">
        <v>18</v>
      </c>
    </row>
    <row r="55" spans="1:6" ht="15.75">
      <c r="A55" s="177" t="s">
        <v>188</v>
      </c>
      <c r="B55" s="175">
        <v>266</v>
      </c>
      <c r="C55" s="175">
        <v>258</v>
      </c>
      <c r="D55" s="175">
        <f t="shared" si="2"/>
        <v>8</v>
      </c>
      <c r="E55" s="175">
        <v>3</v>
      </c>
      <c r="F55" s="175">
        <v>91</v>
      </c>
    </row>
    <row r="56" spans="1:6" ht="15.75">
      <c r="A56" s="177" t="s">
        <v>195</v>
      </c>
      <c r="B56" s="175">
        <v>93</v>
      </c>
      <c r="C56" s="175">
        <v>127</v>
      </c>
      <c r="D56" s="175">
        <f t="shared" si="2"/>
        <v>-34</v>
      </c>
      <c r="E56" s="175">
        <v>0</v>
      </c>
      <c r="F56" s="175">
        <v>47</v>
      </c>
    </row>
    <row r="57" spans="1:6" ht="15.75">
      <c r="A57" s="177" t="s">
        <v>193</v>
      </c>
      <c r="B57" s="175">
        <v>87</v>
      </c>
      <c r="C57" s="175">
        <v>84</v>
      </c>
      <c r="D57" s="175">
        <f t="shared" si="2"/>
        <v>3</v>
      </c>
      <c r="E57" s="175">
        <v>1</v>
      </c>
      <c r="F57" s="175">
        <v>33</v>
      </c>
    </row>
    <row r="58" spans="1:6" ht="15.75">
      <c r="A58" s="177" t="s">
        <v>196</v>
      </c>
      <c r="B58" s="175">
        <v>81</v>
      </c>
      <c r="C58" s="175">
        <v>121</v>
      </c>
      <c r="D58" s="175">
        <f t="shared" si="2"/>
        <v>-40</v>
      </c>
      <c r="E58" s="175">
        <v>1</v>
      </c>
      <c r="F58" s="175">
        <v>38</v>
      </c>
    </row>
    <row r="59" spans="1:6" ht="15.75">
      <c r="A59" s="177" t="s">
        <v>344</v>
      </c>
      <c r="B59" s="175">
        <v>69</v>
      </c>
      <c r="C59" s="175">
        <v>243</v>
      </c>
      <c r="D59" s="175">
        <f t="shared" si="2"/>
        <v>-174</v>
      </c>
      <c r="E59" s="175">
        <v>0</v>
      </c>
      <c r="F59" s="175">
        <v>68</v>
      </c>
    </row>
    <row r="60" spans="1:6" ht="15.75">
      <c r="A60" s="177" t="s">
        <v>295</v>
      </c>
      <c r="B60" s="175">
        <v>65</v>
      </c>
      <c r="C60" s="175">
        <v>21</v>
      </c>
      <c r="D60" s="175">
        <f t="shared" si="2"/>
        <v>44</v>
      </c>
      <c r="E60" s="175">
        <v>0</v>
      </c>
      <c r="F60" s="175">
        <v>5</v>
      </c>
    </row>
    <row r="61" spans="1:6" ht="15.75">
      <c r="A61" s="177" t="s">
        <v>194</v>
      </c>
      <c r="B61" s="175">
        <v>63</v>
      </c>
      <c r="C61" s="175">
        <v>99</v>
      </c>
      <c r="D61" s="175">
        <f t="shared" si="2"/>
        <v>-36</v>
      </c>
      <c r="E61" s="175">
        <v>3</v>
      </c>
      <c r="F61" s="175">
        <v>35</v>
      </c>
    </row>
    <row r="62" spans="1:6" ht="15.75">
      <c r="A62" s="177" t="s">
        <v>197</v>
      </c>
      <c r="B62" s="175">
        <v>59</v>
      </c>
      <c r="C62" s="175">
        <v>69</v>
      </c>
      <c r="D62" s="175">
        <f t="shared" si="2"/>
        <v>-10</v>
      </c>
      <c r="E62" s="175">
        <v>2</v>
      </c>
      <c r="F62" s="175">
        <v>18</v>
      </c>
    </row>
    <row r="63" spans="1:6" ht="15.75">
      <c r="A63" s="177" t="s">
        <v>198</v>
      </c>
      <c r="B63" s="175">
        <v>58</v>
      </c>
      <c r="C63" s="175">
        <v>61</v>
      </c>
      <c r="D63" s="175">
        <f t="shared" si="2"/>
        <v>-3</v>
      </c>
      <c r="E63" s="175">
        <v>2</v>
      </c>
      <c r="F63" s="175">
        <v>15</v>
      </c>
    </row>
    <row r="64" spans="1:6" ht="15.75">
      <c r="A64" s="177" t="s">
        <v>199</v>
      </c>
      <c r="B64" s="175">
        <v>55</v>
      </c>
      <c r="C64" s="175">
        <v>7</v>
      </c>
      <c r="D64" s="175">
        <f t="shared" si="2"/>
        <v>48</v>
      </c>
      <c r="E64" s="175">
        <v>0</v>
      </c>
      <c r="F64" s="175">
        <v>2</v>
      </c>
    </row>
    <row r="65" spans="1:6" ht="15.75">
      <c r="A65" s="177" t="s">
        <v>192</v>
      </c>
      <c r="B65" s="175">
        <v>50</v>
      </c>
      <c r="C65" s="175">
        <v>219</v>
      </c>
      <c r="D65" s="175">
        <f t="shared" si="2"/>
        <v>-169</v>
      </c>
      <c r="E65" s="175">
        <v>0</v>
      </c>
      <c r="F65" s="175">
        <v>77</v>
      </c>
    </row>
    <row r="66" spans="1:6" ht="47.25">
      <c r="A66" s="177" t="s">
        <v>296</v>
      </c>
      <c r="B66" s="175">
        <v>46</v>
      </c>
      <c r="C66" s="175">
        <v>19</v>
      </c>
      <c r="D66" s="175">
        <f t="shared" si="2"/>
        <v>27</v>
      </c>
      <c r="E66" s="175">
        <v>0</v>
      </c>
      <c r="F66" s="175">
        <v>4</v>
      </c>
    </row>
    <row r="67" spans="1:6" ht="15.75">
      <c r="A67" s="177" t="s">
        <v>190</v>
      </c>
      <c r="B67" s="175">
        <v>39</v>
      </c>
      <c r="C67" s="175">
        <v>79</v>
      </c>
      <c r="D67" s="175">
        <f t="shared" si="2"/>
        <v>-40</v>
      </c>
      <c r="E67" s="175">
        <v>0</v>
      </c>
      <c r="F67" s="175">
        <v>27</v>
      </c>
    </row>
    <row r="68" spans="1:6" ht="15.75">
      <c r="A68" s="177" t="s">
        <v>191</v>
      </c>
      <c r="B68" s="175">
        <v>39</v>
      </c>
      <c r="C68" s="175">
        <v>103</v>
      </c>
      <c r="D68" s="175">
        <f t="shared" si="2"/>
        <v>-64</v>
      </c>
      <c r="E68" s="175">
        <v>0</v>
      </c>
      <c r="F68" s="175">
        <v>22</v>
      </c>
    </row>
    <row r="69" spans="1:6" ht="15.75">
      <c r="A69" s="177" t="s">
        <v>297</v>
      </c>
      <c r="B69" s="175">
        <v>37</v>
      </c>
      <c r="C69" s="175">
        <v>28</v>
      </c>
      <c r="D69" s="175">
        <f t="shared" si="2"/>
        <v>9</v>
      </c>
      <c r="E69" s="175">
        <v>0</v>
      </c>
      <c r="F69" s="175">
        <v>13</v>
      </c>
    </row>
    <row r="70" spans="1:6" ht="15.75">
      <c r="A70" s="177" t="s">
        <v>298</v>
      </c>
      <c r="B70" s="175">
        <v>33</v>
      </c>
      <c r="C70" s="175">
        <v>4</v>
      </c>
      <c r="D70" s="175">
        <f t="shared" si="2"/>
        <v>29</v>
      </c>
      <c r="E70" s="175">
        <v>0</v>
      </c>
      <c r="F70" s="175">
        <v>2</v>
      </c>
    </row>
    <row r="71" spans="1:6" ht="30" customHeight="1">
      <c r="A71" s="173" t="s">
        <v>1</v>
      </c>
      <c r="B71" s="173"/>
      <c r="C71" s="173"/>
      <c r="D71" s="173"/>
      <c r="E71" s="173"/>
      <c r="F71" s="173"/>
    </row>
    <row r="72" spans="1:6" ht="15.75">
      <c r="A72" s="176" t="s">
        <v>201</v>
      </c>
      <c r="B72" s="175">
        <v>302</v>
      </c>
      <c r="C72" s="175">
        <v>459</v>
      </c>
      <c r="D72" s="175">
        <f aca="true" t="shared" si="3" ref="D72:D91">B72-C72</f>
        <v>-157</v>
      </c>
      <c r="E72" s="175">
        <v>2</v>
      </c>
      <c r="F72" s="175">
        <v>172</v>
      </c>
    </row>
    <row r="73" spans="1:6" ht="15.75">
      <c r="A73" s="176" t="s">
        <v>202</v>
      </c>
      <c r="B73" s="175">
        <v>215</v>
      </c>
      <c r="C73" s="175">
        <v>527</v>
      </c>
      <c r="D73" s="175">
        <f t="shared" si="3"/>
        <v>-312</v>
      </c>
      <c r="E73" s="175">
        <v>2</v>
      </c>
      <c r="F73" s="175">
        <v>238</v>
      </c>
    </row>
    <row r="74" spans="1:6" ht="15.75">
      <c r="A74" s="176" t="s">
        <v>205</v>
      </c>
      <c r="B74" s="175">
        <v>209</v>
      </c>
      <c r="C74" s="175">
        <v>203</v>
      </c>
      <c r="D74" s="175">
        <f t="shared" si="3"/>
        <v>6</v>
      </c>
      <c r="E74" s="175">
        <v>3</v>
      </c>
      <c r="F74" s="175">
        <v>73</v>
      </c>
    </row>
    <row r="75" spans="1:6" ht="15.75">
      <c r="A75" s="176" t="s">
        <v>203</v>
      </c>
      <c r="B75" s="178">
        <v>126</v>
      </c>
      <c r="C75" s="175">
        <v>284</v>
      </c>
      <c r="D75" s="175">
        <f t="shared" si="3"/>
        <v>-158</v>
      </c>
      <c r="E75" s="175">
        <v>1</v>
      </c>
      <c r="F75" s="175">
        <v>127</v>
      </c>
    </row>
    <row r="76" spans="1:6" ht="18.75" customHeight="1">
      <c r="A76" s="176" t="s">
        <v>208</v>
      </c>
      <c r="B76" s="175">
        <v>105</v>
      </c>
      <c r="C76" s="175">
        <v>163</v>
      </c>
      <c r="D76" s="175">
        <f t="shared" si="3"/>
        <v>-58</v>
      </c>
      <c r="E76" s="175">
        <v>0</v>
      </c>
      <c r="F76" s="175">
        <v>50</v>
      </c>
    </row>
    <row r="77" spans="1:6" ht="16.5" customHeight="1">
      <c r="A77" s="176" t="s">
        <v>204</v>
      </c>
      <c r="B77" s="175">
        <v>104</v>
      </c>
      <c r="C77" s="175">
        <v>292</v>
      </c>
      <c r="D77" s="175">
        <f t="shared" si="3"/>
        <v>-188</v>
      </c>
      <c r="E77" s="175">
        <v>1</v>
      </c>
      <c r="F77" s="175">
        <v>88</v>
      </c>
    </row>
    <row r="78" spans="1:6" ht="15.75">
      <c r="A78" s="176" t="s">
        <v>209</v>
      </c>
      <c r="B78" s="175">
        <v>104</v>
      </c>
      <c r="C78" s="175">
        <v>192</v>
      </c>
      <c r="D78" s="175">
        <f t="shared" si="3"/>
        <v>-88</v>
      </c>
      <c r="E78" s="175">
        <v>2</v>
      </c>
      <c r="F78" s="175">
        <v>57</v>
      </c>
    </row>
    <row r="79" spans="1:6" ht="15.75">
      <c r="A79" s="176" t="s">
        <v>200</v>
      </c>
      <c r="B79" s="175">
        <v>104</v>
      </c>
      <c r="C79" s="175">
        <v>277</v>
      </c>
      <c r="D79" s="175">
        <f t="shared" si="3"/>
        <v>-173</v>
      </c>
      <c r="E79" s="175">
        <v>4</v>
      </c>
      <c r="F79" s="175">
        <v>74</v>
      </c>
    </row>
    <row r="80" spans="1:6" ht="15.75">
      <c r="A80" s="176" t="s">
        <v>207</v>
      </c>
      <c r="B80" s="175">
        <v>81</v>
      </c>
      <c r="C80" s="175">
        <v>124</v>
      </c>
      <c r="D80" s="175">
        <f t="shared" si="3"/>
        <v>-43</v>
      </c>
      <c r="E80" s="175">
        <v>3</v>
      </c>
      <c r="F80" s="175">
        <v>43</v>
      </c>
    </row>
    <row r="81" spans="1:6" ht="15.75">
      <c r="A81" s="176" t="s">
        <v>206</v>
      </c>
      <c r="B81" s="175">
        <v>76</v>
      </c>
      <c r="C81" s="175">
        <v>157</v>
      </c>
      <c r="D81" s="175">
        <f t="shared" si="3"/>
        <v>-81</v>
      </c>
      <c r="E81" s="175">
        <v>1</v>
      </c>
      <c r="F81" s="175">
        <v>48</v>
      </c>
    </row>
    <row r="82" spans="1:6" ht="15.75">
      <c r="A82" s="176" t="s">
        <v>343</v>
      </c>
      <c r="B82" s="175">
        <v>50</v>
      </c>
      <c r="C82" s="175">
        <v>73</v>
      </c>
      <c r="D82" s="175">
        <f t="shared" si="3"/>
        <v>-23</v>
      </c>
      <c r="E82" s="175">
        <v>0</v>
      </c>
      <c r="F82" s="175">
        <v>18</v>
      </c>
    </row>
    <row r="83" spans="1:6" ht="15.75">
      <c r="A83" s="176" t="s">
        <v>299</v>
      </c>
      <c r="B83" s="175">
        <v>41</v>
      </c>
      <c r="C83" s="175">
        <v>59</v>
      </c>
      <c r="D83" s="175">
        <f t="shared" si="3"/>
        <v>-18</v>
      </c>
      <c r="E83" s="175">
        <v>0</v>
      </c>
      <c r="F83" s="175">
        <v>30</v>
      </c>
    </row>
    <row r="84" spans="1:6" ht="15.75">
      <c r="A84" s="176" t="s">
        <v>210</v>
      </c>
      <c r="B84" s="175">
        <v>38</v>
      </c>
      <c r="C84" s="175">
        <v>44</v>
      </c>
      <c r="D84" s="175">
        <f t="shared" si="3"/>
        <v>-6</v>
      </c>
      <c r="E84" s="175">
        <v>0</v>
      </c>
      <c r="F84" s="175">
        <v>18</v>
      </c>
    </row>
    <row r="85" spans="1:6" ht="15.75">
      <c r="A85" s="176" t="s">
        <v>211</v>
      </c>
      <c r="B85" s="175">
        <v>37</v>
      </c>
      <c r="C85" s="175">
        <v>85</v>
      </c>
      <c r="D85" s="175">
        <f t="shared" si="3"/>
        <v>-48</v>
      </c>
      <c r="E85" s="175">
        <v>0</v>
      </c>
      <c r="F85" s="175">
        <v>23</v>
      </c>
    </row>
    <row r="86" spans="1:6" ht="31.5">
      <c r="A86" s="176" t="s">
        <v>342</v>
      </c>
      <c r="B86" s="175">
        <v>37</v>
      </c>
      <c r="C86" s="175">
        <v>83</v>
      </c>
      <c r="D86" s="175">
        <f t="shared" si="3"/>
        <v>-46</v>
      </c>
      <c r="E86" s="175">
        <v>5</v>
      </c>
      <c r="F86" s="175">
        <v>28</v>
      </c>
    </row>
    <row r="87" spans="1:6" ht="31.5">
      <c r="A87" s="176" t="s">
        <v>212</v>
      </c>
      <c r="B87" s="175">
        <v>30</v>
      </c>
      <c r="C87" s="175">
        <v>80</v>
      </c>
      <c r="D87" s="175">
        <f t="shared" si="3"/>
        <v>-50</v>
      </c>
      <c r="E87" s="175">
        <v>0</v>
      </c>
      <c r="F87" s="175">
        <v>27</v>
      </c>
    </row>
    <row r="88" spans="1:6" ht="31.5">
      <c r="A88" s="176" t="s">
        <v>341</v>
      </c>
      <c r="B88" s="175">
        <v>25</v>
      </c>
      <c r="C88" s="175">
        <v>38</v>
      </c>
      <c r="D88" s="175">
        <f t="shared" si="3"/>
        <v>-13</v>
      </c>
      <c r="E88" s="175">
        <v>2</v>
      </c>
      <c r="F88" s="175">
        <v>9</v>
      </c>
    </row>
    <row r="89" spans="1:6" ht="31.5">
      <c r="A89" s="176" t="s">
        <v>340</v>
      </c>
      <c r="B89" s="175">
        <v>20</v>
      </c>
      <c r="C89" s="175">
        <v>37</v>
      </c>
      <c r="D89" s="175">
        <f t="shared" si="3"/>
        <v>-17</v>
      </c>
      <c r="E89" s="175">
        <v>0</v>
      </c>
      <c r="F89" s="175">
        <v>11</v>
      </c>
    </row>
    <row r="90" spans="1:6" ht="31.5">
      <c r="A90" s="176" t="s">
        <v>300</v>
      </c>
      <c r="B90" s="175">
        <v>18</v>
      </c>
      <c r="C90" s="175">
        <v>32</v>
      </c>
      <c r="D90" s="175">
        <f t="shared" si="3"/>
        <v>-14</v>
      </c>
      <c r="E90" s="175">
        <v>1</v>
      </c>
      <c r="F90" s="175">
        <v>15</v>
      </c>
    </row>
    <row r="91" spans="1:6" ht="31.5">
      <c r="A91" s="176" t="s">
        <v>301</v>
      </c>
      <c r="B91" s="175">
        <v>17</v>
      </c>
      <c r="C91" s="175">
        <v>21</v>
      </c>
      <c r="D91" s="175">
        <f t="shared" si="3"/>
        <v>-4</v>
      </c>
      <c r="E91" s="175">
        <v>0</v>
      </c>
      <c r="F91" s="175">
        <v>7</v>
      </c>
    </row>
    <row r="92" spans="1:6" ht="30" customHeight="1">
      <c r="A92" s="173" t="s">
        <v>4</v>
      </c>
      <c r="B92" s="173"/>
      <c r="C92" s="173"/>
      <c r="D92" s="173"/>
      <c r="E92" s="173"/>
      <c r="F92" s="173"/>
    </row>
    <row r="93" spans="1:6" ht="15.75" customHeight="1">
      <c r="A93" s="176" t="s">
        <v>302</v>
      </c>
      <c r="B93" s="175">
        <v>1808</v>
      </c>
      <c r="C93" s="175">
        <v>2411</v>
      </c>
      <c r="D93" s="175">
        <f aca="true" t="shared" si="4" ref="D93:D112">B93-C93</f>
        <v>-603</v>
      </c>
      <c r="E93" s="175">
        <v>38</v>
      </c>
      <c r="F93" s="175">
        <v>760</v>
      </c>
    </row>
    <row r="94" spans="1:6" ht="31.5">
      <c r="A94" s="176" t="s">
        <v>303</v>
      </c>
      <c r="B94" s="175">
        <v>1178</v>
      </c>
      <c r="C94" s="175">
        <v>1565</v>
      </c>
      <c r="D94" s="175">
        <f t="shared" si="4"/>
        <v>-387</v>
      </c>
      <c r="E94" s="175">
        <v>15</v>
      </c>
      <c r="F94" s="175">
        <v>477</v>
      </c>
    </row>
    <row r="95" spans="1:6" ht="15.75">
      <c r="A95" s="176" t="s">
        <v>213</v>
      </c>
      <c r="B95" s="175">
        <v>1054</v>
      </c>
      <c r="C95" s="175">
        <v>1560</v>
      </c>
      <c r="D95" s="175">
        <f t="shared" si="4"/>
        <v>-506</v>
      </c>
      <c r="E95" s="175">
        <v>2</v>
      </c>
      <c r="F95" s="175">
        <v>484</v>
      </c>
    </row>
    <row r="96" spans="1:6" ht="15.75">
      <c r="A96" s="176" t="s">
        <v>214</v>
      </c>
      <c r="B96" s="175">
        <v>841</v>
      </c>
      <c r="C96" s="175">
        <v>1672</v>
      </c>
      <c r="D96" s="175">
        <f t="shared" si="4"/>
        <v>-831</v>
      </c>
      <c r="E96" s="175">
        <v>4</v>
      </c>
      <c r="F96" s="175">
        <v>574</v>
      </c>
    </row>
    <row r="97" spans="1:6" ht="63">
      <c r="A97" s="176" t="s">
        <v>339</v>
      </c>
      <c r="B97" s="175">
        <v>561</v>
      </c>
      <c r="C97" s="175">
        <v>489</v>
      </c>
      <c r="D97" s="175">
        <f t="shared" si="4"/>
        <v>72</v>
      </c>
      <c r="E97" s="175">
        <v>9</v>
      </c>
      <c r="F97" s="175">
        <v>179</v>
      </c>
    </row>
    <row r="98" spans="1:6" ht="15.75">
      <c r="A98" s="176" t="s">
        <v>215</v>
      </c>
      <c r="B98" s="175">
        <v>421</v>
      </c>
      <c r="C98" s="175">
        <v>696</v>
      </c>
      <c r="D98" s="175">
        <f t="shared" si="4"/>
        <v>-275</v>
      </c>
      <c r="E98" s="175">
        <v>5</v>
      </c>
      <c r="F98" s="175">
        <v>223</v>
      </c>
    </row>
    <row r="99" spans="1:6" ht="15.75">
      <c r="A99" s="176" t="s">
        <v>217</v>
      </c>
      <c r="B99" s="175">
        <v>348</v>
      </c>
      <c r="C99" s="175">
        <v>273</v>
      </c>
      <c r="D99" s="175">
        <f t="shared" si="4"/>
        <v>75</v>
      </c>
      <c r="E99" s="175">
        <v>4</v>
      </c>
      <c r="F99" s="175">
        <v>78</v>
      </c>
    </row>
    <row r="100" spans="1:6" ht="15.75">
      <c r="A100" s="176" t="s">
        <v>216</v>
      </c>
      <c r="B100" s="175">
        <v>273</v>
      </c>
      <c r="C100" s="175">
        <v>456</v>
      </c>
      <c r="D100" s="175">
        <f t="shared" si="4"/>
        <v>-183</v>
      </c>
      <c r="E100" s="175">
        <v>1</v>
      </c>
      <c r="F100" s="175">
        <v>173</v>
      </c>
    </row>
    <row r="101" spans="1:6" ht="15.75">
      <c r="A101" s="176" t="s">
        <v>221</v>
      </c>
      <c r="B101" s="175">
        <v>262</v>
      </c>
      <c r="C101" s="175">
        <v>580</v>
      </c>
      <c r="D101" s="175">
        <f t="shared" si="4"/>
        <v>-318</v>
      </c>
      <c r="E101" s="175">
        <v>0</v>
      </c>
      <c r="F101" s="175">
        <v>253</v>
      </c>
    </row>
    <row r="102" spans="1:6" ht="15.75">
      <c r="A102" s="176" t="s">
        <v>219</v>
      </c>
      <c r="B102" s="175">
        <v>145</v>
      </c>
      <c r="C102" s="175">
        <v>215</v>
      </c>
      <c r="D102" s="175">
        <f t="shared" si="4"/>
        <v>-70</v>
      </c>
      <c r="E102" s="175">
        <v>9</v>
      </c>
      <c r="F102" s="175">
        <v>61</v>
      </c>
    </row>
    <row r="103" spans="1:6" ht="16.5" customHeight="1">
      <c r="A103" s="176" t="s">
        <v>218</v>
      </c>
      <c r="B103" s="175">
        <v>106</v>
      </c>
      <c r="C103" s="175">
        <v>184</v>
      </c>
      <c r="D103" s="175">
        <f t="shared" si="4"/>
        <v>-78</v>
      </c>
      <c r="E103" s="175">
        <v>3</v>
      </c>
      <c r="F103" s="175">
        <v>61</v>
      </c>
    </row>
    <row r="104" spans="1:6" ht="15.75" customHeight="1">
      <c r="A104" s="176" t="s">
        <v>222</v>
      </c>
      <c r="B104" s="175">
        <v>73</v>
      </c>
      <c r="C104" s="175">
        <v>155</v>
      </c>
      <c r="D104" s="175">
        <f t="shared" si="4"/>
        <v>-82</v>
      </c>
      <c r="E104" s="175">
        <v>2</v>
      </c>
      <c r="F104" s="175">
        <v>55</v>
      </c>
    </row>
    <row r="105" spans="1:6" ht="15.75">
      <c r="A105" s="176" t="s">
        <v>220</v>
      </c>
      <c r="B105" s="175">
        <v>73</v>
      </c>
      <c r="C105" s="175">
        <v>219</v>
      </c>
      <c r="D105" s="175">
        <f t="shared" si="4"/>
        <v>-146</v>
      </c>
      <c r="E105" s="175">
        <v>5</v>
      </c>
      <c r="F105" s="175">
        <v>64</v>
      </c>
    </row>
    <row r="106" spans="1:6" ht="15.75">
      <c r="A106" s="176" t="s">
        <v>304</v>
      </c>
      <c r="B106" s="175">
        <v>72</v>
      </c>
      <c r="C106" s="175">
        <v>273</v>
      </c>
      <c r="D106" s="175">
        <f t="shared" si="4"/>
        <v>-201</v>
      </c>
      <c r="E106" s="175">
        <v>2</v>
      </c>
      <c r="F106" s="175">
        <v>95</v>
      </c>
    </row>
    <row r="107" spans="1:6" ht="32.25" customHeight="1">
      <c r="A107" s="176" t="s">
        <v>305</v>
      </c>
      <c r="B107" s="175">
        <v>55</v>
      </c>
      <c r="C107" s="175">
        <v>82</v>
      </c>
      <c r="D107" s="175">
        <f t="shared" si="4"/>
        <v>-27</v>
      </c>
      <c r="E107" s="175">
        <v>0</v>
      </c>
      <c r="F107" s="175">
        <v>24</v>
      </c>
    </row>
    <row r="108" spans="1:6" ht="15.75">
      <c r="A108" s="176" t="s">
        <v>306</v>
      </c>
      <c r="B108" s="175">
        <v>46</v>
      </c>
      <c r="C108" s="175">
        <v>57</v>
      </c>
      <c r="D108" s="175">
        <f t="shared" si="4"/>
        <v>-11</v>
      </c>
      <c r="E108" s="175">
        <v>0</v>
      </c>
      <c r="F108" s="175">
        <v>12</v>
      </c>
    </row>
    <row r="109" spans="1:6" ht="15.75">
      <c r="A109" s="176" t="s">
        <v>307</v>
      </c>
      <c r="B109" s="175">
        <v>23</v>
      </c>
      <c r="C109" s="175">
        <v>19</v>
      </c>
      <c r="D109" s="175">
        <f t="shared" si="4"/>
        <v>4</v>
      </c>
      <c r="E109" s="175">
        <v>0</v>
      </c>
      <c r="F109" s="175">
        <v>2</v>
      </c>
    </row>
    <row r="110" spans="1:6" ht="32.25" customHeight="1">
      <c r="A110" s="176" t="s">
        <v>338</v>
      </c>
      <c r="B110" s="175">
        <v>22</v>
      </c>
      <c r="C110" s="175">
        <v>49</v>
      </c>
      <c r="D110" s="175">
        <f t="shared" si="4"/>
        <v>-27</v>
      </c>
      <c r="E110" s="175">
        <v>0</v>
      </c>
      <c r="F110" s="175">
        <v>16</v>
      </c>
    </row>
    <row r="111" spans="1:6" ht="32.25" customHeight="1">
      <c r="A111" s="176" t="s">
        <v>223</v>
      </c>
      <c r="B111" s="175">
        <v>17</v>
      </c>
      <c r="C111" s="175">
        <v>15</v>
      </c>
      <c r="D111" s="175">
        <f t="shared" si="4"/>
        <v>2</v>
      </c>
      <c r="E111" s="175">
        <v>1</v>
      </c>
      <c r="F111" s="175">
        <v>4</v>
      </c>
    </row>
    <row r="112" spans="1:6" ht="15.75" customHeight="1">
      <c r="A112" s="176" t="s">
        <v>337</v>
      </c>
      <c r="B112" s="175">
        <v>17</v>
      </c>
      <c r="C112" s="175">
        <v>24</v>
      </c>
      <c r="D112" s="175">
        <f t="shared" si="4"/>
        <v>-7</v>
      </c>
      <c r="E112" s="175">
        <v>0</v>
      </c>
      <c r="F112" s="175">
        <v>10</v>
      </c>
    </row>
    <row r="113" spans="1:6" ht="43.5" customHeight="1">
      <c r="A113" s="173" t="s">
        <v>224</v>
      </c>
      <c r="B113" s="173"/>
      <c r="C113" s="173"/>
      <c r="D113" s="173"/>
      <c r="E113" s="173"/>
      <c r="F113" s="173"/>
    </row>
    <row r="114" spans="1:6" ht="15.75">
      <c r="A114" s="176" t="s">
        <v>229</v>
      </c>
      <c r="B114" s="175">
        <v>143</v>
      </c>
      <c r="C114" s="175">
        <v>37</v>
      </c>
      <c r="D114" s="175">
        <f aca="true" t="shared" si="5" ref="D114:D133">B114-C114</f>
        <v>106</v>
      </c>
      <c r="E114" s="175">
        <v>1</v>
      </c>
      <c r="F114" s="175">
        <v>8</v>
      </c>
    </row>
    <row r="115" spans="1:6" ht="15.75">
      <c r="A115" s="176" t="s">
        <v>237</v>
      </c>
      <c r="B115" s="175">
        <v>108</v>
      </c>
      <c r="C115" s="175">
        <v>104</v>
      </c>
      <c r="D115" s="175">
        <f t="shared" si="5"/>
        <v>4</v>
      </c>
      <c r="E115" s="175">
        <v>6</v>
      </c>
      <c r="F115" s="175">
        <v>40</v>
      </c>
    </row>
    <row r="116" spans="1:6" ht="15.75">
      <c r="A116" s="176" t="s">
        <v>231</v>
      </c>
      <c r="B116" s="175">
        <v>79</v>
      </c>
      <c r="C116" s="175">
        <v>116</v>
      </c>
      <c r="D116" s="175">
        <f t="shared" si="5"/>
        <v>-37</v>
      </c>
      <c r="E116" s="175">
        <v>0</v>
      </c>
      <c r="F116" s="175">
        <v>40</v>
      </c>
    </row>
    <row r="117" spans="1:6" ht="63">
      <c r="A117" s="176" t="s">
        <v>225</v>
      </c>
      <c r="B117" s="175">
        <v>72</v>
      </c>
      <c r="C117" s="138">
        <v>108</v>
      </c>
      <c r="D117" s="175">
        <f t="shared" si="5"/>
        <v>-36</v>
      </c>
      <c r="E117" s="175">
        <v>0</v>
      </c>
      <c r="F117" s="175">
        <v>55</v>
      </c>
    </row>
    <row r="118" spans="1:6" ht="15.75">
      <c r="A118" s="176" t="s">
        <v>234</v>
      </c>
      <c r="B118" s="175">
        <v>43</v>
      </c>
      <c r="C118" s="175">
        <v>95</v>
      </c>
      <c r="D118" s="175">
        <f t="shared" si="5"/>
        <v>-52</v>
      </c>
      <c r="E118" s="175">
        <v>0</v>
      </c>
      <c r="F118" s="175">
        <v>38</v>
      </c>
    </row>
    <row r="119" spans="1:6" ht="15.75">
      <c r="A119" s="176" t="s">
        <v>236</v>
      </c>
      <c r="B119" s="175">
        <v>38</v>
      </c>
      <c r="C119" s="175">
        <v>66</v>
      </c>
      <c r="D119" s="175">
        <f t="shared" si="5"/>
        <v>-28</v>
      </c>
      <c r="E119" s="175">
        <v>0</v>
      </c>
      <c r="F119" s="175">
        <v>28</v>
      </c>
    </row>
    <row r="120" spans="1:6" ht="31.5">
      <c r="A120" s="176" t="s">
        <v>227</v>
      </c>
      <c r="B120" s="175">
        <v>37</v>
      </c>
      <c r="C120" s="175">
        <v>110</v>
      </c>
      <c r="D120" s="175">
        <f t="shared" si="5"/>
        <v>-73</v>
      </c>
      <c r="E120" s="175">
        <v>0</v>
      </c>
      <c r="F120" s="175">
        <v>40</v>
      </c>
    </row>
    <row r="121" spans="1:6" ht="47.25">
      <c r="A121" s="176" t="s">
        <v>308</v>
      </c>
      <c r="B121" s="175">
        <v>33</v>
      </c>
      <c r="C121" s="175">
        <v>150</v>
      </c>
      <c r="D121" s="175">
        <f t="shared" si="5"/>
        <v>-117</v>
      </c>
      <c r="E121" s="175">
        <v>1</v>
      </c>
      <c r="F121" s="175">
        <v>37</v>
      </c>
    </row>
    <row r="122" spans="1:6" ht="15.75">
      <c r="A122" s="176" t="s">
        <v>233</v>
      </c>
      <c r="B122" s="175">
        <v>29</v>
      </c>
      <c r="C122" s="138">
        <v>100</v>
      </c>
      <c r="D122" s="175">
        <f t="shared" si="5"/>
        <v>-71</v>
      </c>
      <c r="E122" s="175">
        <v>0</v>
      </c>
      <c r="F122" s="175">
        <v>35</v>
      </c>
    </row>
    <row r="123" spans="1:6" ht="14.25" customHeight="1">
      <c r="A123" s="176" t="s">
        <v>239</v>
      </c>
      <c r="B123" s="175">
        <v>26</v>
      </c>
      <c r="C123" s="175">
        <v>86</v>
      </c>
      <c r="D123" s="175">
        <f t="shared" si="5"/>
        <v>-60</v>
      </c>
      <c r="E123" s="175">
        <v>0</v>
      </c>
      <c r="F123" s="175">
        <v>26</v>
      </c>
    </row>
    <row r="124" spans="1:6" ht="15" customHeight="1">
      <c r="A124" s="176" t="s">
        <v>228</v>
      </c>
      <c r="B124" s="175">
        <v>23</v>
      </c>
      <c r="C124" s="175">
        <v>14</v>
      </c>
      <c r="D124" s="175">
        <f t="shared" si="5"/>
        <v>9</v>
      </c>
      <c r="E124" s="175">
        <v>1</v>
      </c>
      <c r="F124" s="175">
        <v>7</v>
      </c>
    </row>
    <row r="125" spans="1:6" ht="15.75">
      <c r="A125" s="176" t="s">
        <v>309</v>
      </c>
      <c r="B125" s="175">
        <v>21</v>
      </c>
      <c r="C125" s="175">
        <v>27</v>
      </c>
      <c r="D125" s="175">
        <f t="shared" si="5"/>
        <v>-6</v>
      </c>
      <c r="E125" s="175">
        <v>0</v>
      </c>
      <c r="F125" s="175">
        <v>10</v>
      </c>
    </row>
    <row r="126" spans="1:6" ht="15.75">
      <c r="A126" s="176" t="s">
        <v>232</v>
      </c>
      <c r="B126" s="175">
        <v>18</v>
      </c>
      <c r="C126" s="175">
        <v>44</v>
      </c>
      <c r="D126" s="175">
        <f t="shared" si="5"/>
        <v>-26</v>
      </c>
      <c r="E126" s="175">
        <v>0</v>
      </c>
      <c r="F126" s="175">
        <v>16</v>
      </c>
    </row>
    <row r="127" spans="1:6" ht="31.5">
      <c r="A127" s="176" t="s">
        <v>226</v>
      </c>
      <c r="B127" s="175">
        <v>16</v>
      </c>
      <c r="C127" s="175">
        <v>23</v>
      </c>
      <c r="D127" s="175">
        <f t="shared" si="5"/>
        <v>-7</v>
      </c>
      <c r="E127" s="175">
        <v>0</v>
      </c>
      <c r="F127" s="175">
        <v>5</v>
      </c>
    </row>
    <row r="128" spans="1:6" ht="15.75">
      <c r="A128" s="176" t="s">
        <v>230</v>
      </c>
      <c r="B128" s="175">
        <v>15</v>
      </c>
      <c r="C128" s="175">
        <v>48</v>
      </c>
      <c r="D128" s="175">
        <f t="shared" si="5"/>
        <v>-33</v>
      </c>
      <c r="E128" s="175">
        <v>0</v>
      </c>
      <c r="F128" s="175">
        <v>23</v>
      </c>
    </row>
    <row r="129" spans="1:6" ht="31.5">
      <c r="A129" s="176" t="s">
        <v>235</v>
      </c>
      <c r="B129" s="175">
        <v>15</v>
      </c>
      <c r="C129" s="175">
        <v>33</v>
      </c>
      <c r="D129" s="175">
        <f t="shared" si="5"/>
        <v>-18</v>
      </c>
      <c r="E129" s="175">
        <v>0</v>
      </c>
      <c r="F129" s="175">
        <v>16</v>
      </c>
    </row>
    <row r="130" spans="1:6" ht="31.5">
      <c r="A130" s="176" t="s">
        <v>336</v>
      </c>
      <c r="B130" s="175">
        <v>13</v>
      </c>
      <c r="C130" s="175">
        <v>13</v>
      </c>
      <c r="D130" s="175">
        <f t="shared" si="5"/>
        <v>0</v>
      </c>
      <c r="E130" s="175">
        <v>0</v>
      </c>
      <c r="F130" s="175">
        <v>2</v>
      </c>
    </row>
    <row r="131" spans="1:6" ht="15.75">
      <c r="A131" s="176" t="s">
        <v>310</v>
      </c>
      <c r="B131" s="175">
        <v>11</v>
      </c>
      <c r="C131" s="175">
        <v>26</v>
      </c>
      <c r="D131" s="175">
        <f t="shared" si="5"/>
        <v>-15</v>
      </c>
      <c r="E131" s="175">
        <v>0</v>
      </c>
      <c r="F131" s="175">
        <v>10</v>
      </c>
    </row>
    <row r="132" spans="1:6" ht="17.25" customHeight="1">
      <c r="A132" s="176" t="s">
        <v>335</v>
      </c>
      <c r="B132" s="175">
        <v>10</v>
      </c>
      <c r="C132" s="175">
        <v>53</v>
      </c>
      <c r="D132" s="175">
        <f t="shared" si="5"/>
        <v>-43</v>
      </c>
      <c r="E132" s="175">
        <v>0</v>
      </c>
      <c r="F132" s="175">
        <v>18</v>
      </c>
    </row>
    <row r="133" spans="1:6" ht="15.75">
      <c r="A133" s="176" t="s">
        <v>238</v>
      </c>
      <c r="B133" s="175">
        <v>7</v>
      </c>
      <c r="C133" s="175">
        <v>94</v>
      </c>
      <c r="D133" s="175">
        <f t="shared" si="5"/>
        <v>-87</v>
      </c>
      <c r="E133" s="175">
        <v>0</v>
      </c>
      <c r="F133" s="175">
        <v>38</v>
      </c>
    </row>
    <row r="134" spans="1:6" ht="30" customHeight="1">
      <c r="A134" s="173" t="s">
        <v>5</v>
      </c>
      <c r="B134" s="173"/>
      <c r="C134" s="173"/>
      <c r="D134" s="173"/>
      <c r="E134" s="173"/>
      <c r="F134" s="173"/>
    </row>
    <row r="135" spans="1:6" ht="15.75">
      <c r="A135" s="176" t="s">
        <v>240</v>
      </c>
      <c r="B135" s="175">
        <v>748</v>
      </c>
      <c r="C135" s="175">
        <v>816</v>
      </c>
      <c r="D135" s="175">
        <f aca="true" t="shared" si="6" ref="D135:D154">B135-C135</f>
        <v>-68</v>
      </c>
      <c r="E135" s="175">
        <v>9</v>
      </c>
      <c r="F135" s="175">
        <v>230</v>
      </c>
    </row>
    <row r="136" spans="1:6" ht="47.25">
      <c r="A136" s="176" t="s">
        <v>243</v>
      </c>
      <c r="B136" s="175">
        <v>565</v>
      </c>
      <c r="C136" s="175">
        <v>303</v>
      </c>
      <c r="D136" s="175">
        <f t="shared" si="6"/>
        <v>262</v>
      </c>
      <c r="E136" s="175">
        <v>21</v>
      </c>
      <c r="F136" s="175">
        <v>81</v>
      </c>
    </row>
    <row r="137" spans="1:6" ht="15.75">
      <c r="A137" s="174" t="s">
        <v>242</v>
      </c>
      <c r="B137" s="175">
        <v>528</v>
      </c>
      <c r="C137" s="175">
        <v>449</v>
      </c>
      <c r="D137" s="175">
        <f t="shared" si="6"/>
        <v>79</v>
      </c>
      <c r="E137" s="175">
        <v>24</v>
      </c>
      <c r="F137" s="175">
        <v>141</v>
      </c>
    </row>
    <row r="138" spans="1:6" ht="31.5">
      <c r="A138" s="176" t="s">
        <v>249</v>
      </c>
      <c r="B138" s="175">
        <v>319</v>
      </c>
      <c r="C138" s="175">
        <v>285</v>
      </c>
      <c r="D138" s="175">
        <f t="shared" si="6"/>
        <v>34</v>
      </c>
      <c r="E138" s="175">
        <v>2</v>
      </c>
      <c r="F138" s="175">
        <v>92</v>
      </c>
    </row>
    <row r="139" spans="1:6" ht="47.25">
      <c r="A139" s="176" t="s">
        <v>245</v>
      </c>
      <c r="B139" s="175">
        <v>231</v>
      </c>
      <c r="C139" s="175">
        <v>172</v>
      </c>
      <c r="D139" s="175">
        <f t="shared" si="6"/>
        <v>59</v>
      </c>
      <c r="E139" s="175">
        <v>7</v>
      </c>
      <c r="F139" s="175">
        <v>55</v>
      </c>
    </row>
    <row r="140" spans="1:6" ht="31.5" customHeight="1">
      <c r="A140" s="176" t="s">
        <v>244</v>
      </c>
      <c r="B140" s="175">
        <v>230</v>
      </c>
      <c r="C140" s="175">
        <v>192</v>
      </c>
      <c r="D140" s="175">
        <f t="shared" si="6"/>
        <v>38</v>
      </c>
      <c r="E140" s="175">
        <v>8</v>
      </c>
      <c r="F140" s="175">
        <v>52</v>
      </c>
    </row>
    <row r="141" spans="1:6" ht="47.25">
      <c r="A141" s="176" t="s">
        <v>311</v>
      </c>
      <c r="B141" s="175">
        <v>178</v>
      </c>
      <c r="C141" s="175">
        <v>219</v>
      </c>
      <c r="D141" s="175">
        <f t="shared" si="6"/>
        <v>-41</v>
      </c>
      <c r="E141" s="175">
        <v>3</v>
      </c>
      <c r="F141" s="175">
        <v>85</v>
      </c>
    </row>
    <row r="142" spans="1:6" ht="15.75">
      <c r="A142" s="176" t="s">
        <v>248</v>
      </c>
      <c r="B142" s="175">
        <v>154</v>
      </c>
      <c r="C142" s="175">
        <v>176</v>
      </c>
      <c r="D142" s="175">
        <f t="shared" si="6"/>
        <v>-22</v>
      </c>
      <c r="E142" s="175">
        <v>3</v>
      </c>
      <c r="F142" s="175">
        <v>65</v>
      </c>
    </row>
    <row r="143" spans="1:6" ht="15.75">
      <c r="A143" s="176" t="s">
        <v>241</v>
      </c>
      <c r="B143" s="175">
        <v>152</v>
      </c>
      <c r="C143" s="175">
        <v>195</v>
      </c>
      <c r="D143" s="175">
        <f t="shared" si="6"/>
        <v>-43</v>
      </c>
      <c r="E143" s="175">
        <v>6</v>
      </c>
      <c r="F143" s="175">
        <v>47</v>
      </c>
    </row>
    <row r="144" spans="1:6" ht="31.5">
      <c r="A144" s="176" t="s">
        <v>246</v>
      </c>
      <c r="B144" s="175">
        <v>139</v>
      </c>
      <c r="C144" s="175">
        <v>136</v>
      </c>
      <c r="D144" s="175">
        <f t="shared" si="6"/>
        <v>3</v>
      </c>
      <c r="E144" s="175">
        <v>9</v>
      </c>
      <c r="F144" s="175">
        <v>36</v>
      </c>
    </row>
    <row r="145" spans="1:6" ht="15.75" customHeight="1">
      <c r="A145" s="176" t="s">
        <v>312</v>
      </c>
      <c r="B145" s="175">
        <v>112</v>
      </c>
      <c r="C145" s="175">
        <v>87</v>
      </c>
      <c r="D145" s="175">
        <f t="shared" si="6"/>
        <v>25</v>
      </c>
      <c r="E145" s="175">
        <v>1</v>
      </c>
      <c r="F145" s="175">
        <v>30</v>
      </c>
    </row>
    <row r="146" spans="1:6" ht="15.75" customHeight="1">
      <c r="A146" s="176" t="s">
        <v>313</v>
      </c>
      <c r="B146" s="175">
        <v>112</v>
      </c>
      <c r="C146" s="175">
        <v>28</v>
      </c>
      <c r="D146" s="175">
        <f t="shared" si="6"/>
        <v>84</v>
      </c>
      <c r="E146" s="175">
        <v>6</v>
      </c>
      <c r="F146" s="175">
        <v>7</v>
      </c>
    </row>
    <row r="147" spans="1:6" ht="15.75">
      <c r="A147" s="176" t="s">
        <v>247</v>
      </c>
      <c r="B147" s="175">
        <v>112</v>
      </c>
      <c r="C147" s="175">
        <v>179</v>
      </c>
      <c r="D147" s="175">
        <f t="shared" si="6"/>
        <v>-67</v>
      </c>
      <c r="E147" s="175">
        <v>5</v>
      </c>
      <c r="F147" s="175">
        <v>54</v>
      </c>
    </row>
    <row r="148" spans="1:6" ht="31.5">
      <c r="A148" s="176" t="s">
        <v>314</v>
      </c>
      <c r="B148" s="175">
        <v>109</v>
      </c>
      <c r="C148" s="175">
        <v>66</v>
      </c>
      <c r="D148" s="175">
        <f t="shared" si="6"/>
        <v>43</v>
      </c>
      <c r="E148" s="175">
        <v>8</v>
      </c>
      <c r="F148" s="175">
        <v>14</v>
      </c>
    </row>
    <row r="149" spans="1:6" ht="47.25">
      <c r="A149" s="176" t="s">
        <v>315</v>
      </c>
      <c r="B149" s="175">
        <v>90</v>
      </c>
      <c r="C149" s="175">
        <v>20</v>
      </c>
      <c r="D149" s="175">
        <f t="shared" si="6"/>
        <v>70</v>
      </c>
      <c r="E149" s="175">
        <v>7</v>
      </c>
      <c r="F149" s="175">
        <v>4</v>
      </c>
    </row>
    <row r="150" spans="1:6" ht="15.75">
      <c r="A150" s="176" t="s">
        <v>250</v>
      </c>
      <c r="B150" s="175">
        <v>81</v>
      </c>
      <c r="C150" s="175">
        <v>79</v>
      </c>
      <c r="D150" s="175">
        <f t="shared" si="6"/>
        <v>2</v>
      </c>
      <c r="E150" s="175">
        <v>0</v>
      </c>
      <c r="F150" s="175">
        <v>25</v>
      </c>
    </row>
    <row r="151" spans="1:6" ht="18.75" customHeight="1">
      <c r="A151" s="176" t="s">
        <v>316</v>
      </c>
      <c r="B151" s="175">
        <v>73</v>
      </c>
      <c r="C151" s="175">
        <v>63</v>
      </c>
      <c r="D151" s="175">
        <f t="shared" si="6"/>
        <v>10</v>
      </c>
      <c r="E151" s="175">
        <v>8</v>
      </c>
      <c r="F151" s="175">
        <v>20</v>
      </c>
    </row>
    <row r="152" spans="1:6" ht="16.5" customHeight="1">
      <c r="A152" s="176" t="s">
        <v>251</v>
      </c>
      <c r="B152" s="175">
        <v>62</v>
      </c>
      <c r="C152" s="175">
        <v>62</v>
      </c>
      <c r="D152" s="175">
        <f t="shared" si="6"/>
        <v>0</v>
      </c>
      <c r="E152" s="175">
        <v>3</v>
      </c>
      <c r="F152" s="175">
        <v>18</v>
      </c>
    </row>
    <row r="153" spans="1:6" ht="15" customHeight="1">
      <c r="A153" s="176" t="s">
        <v>317</v>
      </c>
      <c r="B153" s="175">
        <v>62</v>
      </c>
      <c r="C153" s="175">
        <v>38</v>
      </c>
      <c r="D153" s="175">
        <f t="shared" si="6"/>
        <v>24</v>
      </c>
      <c r="E153" s="175">
        <v>5</v>
      </c>
      <c r="F153" s="175">
        <v>11</v>
      </c>
    </row>
    <row r="154" spans="1:6" ht="15.75">
      <c r="A154" s="176" t="s">
        <v>318</v>
      </c>
      <c r="B154" s="175">
        <v>61</v>
      </c>
      <c r="C154" s="175">
        <v>66</v>
      </c>
      <c r="D154" s="175">
        <f t="shared" si="6"/>
        <v>-5</v>
      </c>
      <c r="E154" s="175">
        <v>3</v>
      </c>
      <c r="F154" s="175">
        <v>22</v>
      </c>
    </row>
    <row r="155" spans="1:6" ht="43.5" customHeight="1">
      <c r="A155" s="173" t="s">
        <v>252</v>
      </c>
      <c r="B155" s="173"/>
      <c r="C155" s="173"/>
      <c r="D155" s="173"/>
      <c r="E155" s="173"/>
      <c r="F155" s="173"/>
    </row>
    <row r="156" spans="1:6" ht="15.75">
      <c r="A156" s="176" t="s">
        <v>253</v>
      </c>
      <c r="B156" s="175">
        <v>2545</v>
      </c>
      <c r="C156" s="175">
        <v>2985</v>
      </c>
      <c r="D156" s="175">
        <f aca="true" t="shared" si="7" ref="D156:D175">B156-C156</f>
        <v>-440</v>
      </c>
      <c r="E156" s="175">
        <v>34</v>
      </c>
      <c r="F156" s="175">
        <v>1056</v>
      </c>
    </row>
    <row r="157" spans="1:6" ht="15.75" customHeight="1">
      <c r="A157" s="176" t="s">
        <v>334</v>
      </c>
      <c r="B157" s="175">
        <v>2119</v>
      </c>
      <c r="C157" s="175">
        <v>3731</v>
      </c>
      <c r="D157" s="175">
        <f t="shared" si="7"/>
        <v>-1612</v>
      </c>
      <c r="E157" s="175">
        <v>1</v>
      </c>
      <c r="F157" s="175">
        <v>1737</v>
      </c>
    </row>
    <row r="158" spans="1:6" ht="17.25" customHeight="1">
      <c r="A158" s="176" t="s">
        <v>254</v>
      </c>
      <c r="B158" s="175">
        <v>663</v>
      </c>
      <c r="C158" s="175">
        <v>469</v>
      </c>
      <c r="D158" s="175">
        <f t="shared" si="7"/>
        <v>194</v>
      </c>
      <c r="E158" s="175">
        <v>8</v>
      </c>
      <c r="F158" s="175">
        <v>32</v>
      </c>
    </row>
    <row r="159" spans="1:6" ht="15.75">
      <c r="A159" s="176" t="s">
        <v>319</v>
      </c>
      <c r="B159" s="175">
        <v>572</v>
      </c>
      <c r="C159" s="175">
        <v>950</v>
      </c>
      <c r="D159" s="175">
        <f t="shared" si="7"/>
        <v>-378</v>
      </c>
      <c r="E159" s="175">
        <v>4</v>
      </c>
      <c r="F159" s="175">
        <v>370</v>
      </c>
    </row>
    <row r="160" spans="1:6" ht="15.75">
      <c r="A160" s="176" t="s">
        <v>257</v>
      </c>
      <c r="B160" s="175">
        <v>266</v>
      </c>
      <c r="C160" s="175">
        <v>157</v>
      </c>
      <c r="D160" s="175">
        <f t="shared" si="7"/>
        <v>109</v>
      </c>
      <c r="E160" s="175">
        <v>6</v>
      </c>
      <c r="F160" s="175">
        <v>37</v>
      </c>
    </row>
    <row r="161" spans="1:6" ht="15.75">
      <c r="A161" s="176" t="s">
        <v>256</v>
      </c>
      <c r="B161" s="175">
        <v>164</v>
      </c>
      <c r="C161" s="175">
        <v>370</v>
      </c>
      <c r="D161" s="175">
        <f t="shared" si="7"/>
        <v>-206</v>
      </c>
      <c r="E161" s="175">
        <v>0</v>
      </c>
      <c r="F161" s="175">
        <v>98</v>
      </c>
    </row>
    <row r="162" spans="1:6" ht="15.75">
      <c r="A162" s="176" t="s">
        <v>260</v>
      </c>
      <c r="B162" s="175">
        <v>155</v>
      </c>
      <c r="C162" s="175">
        <v>81</v>
      </c>
      <c r="D162" s="175">
        <f t="shared" si="7"/>
        <v>74</v>
      </c>
      <c r="E162" s="175">
        <v>1</v>
      </c>
      <c r="F162" s="175">
        <v>32</v>
      </c>
    </row>
    <row r="163" spans="1:6" ht="15.75">
      <c r="A163" s="176" t="s">
        <v>255</v>
      </c>
      <c r="B163" s="175">
        <v>137</v>
      </c>
      <c r="C163" s="175">
        <v>110</v>
      </c>
      <c r="D163" s="175">
        <f t="shared" si="7"/>
        <v>27</v>
      </c>
      <c r="E163" s="175">
        <v>4</v>
      </c>
      <c r="F163" s="175">
        <v>16</v>
      </c>
    </row>
    <row r="164" spans="1:6" ht="31.5">
      <c r="A164" s="176" t="s">
        <v>320</v>
      </c>
      <c r="B164" s="175">
        <v>113</v>
      </c>
      <c r="C164" s="175">
        <v>56</v>
      </c>
      <c r="D164" s="175">
        <f t="shared" si="7"/>
        <v>57</v>
      </c>
      <c r="E164" s="175">
        <v>2</v>
      </c>
      <c r="F164" s="175">
        <v>16</v>
      </c>
    </row>
    <row r="165" spans="1:6" ht="15.75">
      <c r="A165" s="176" t="s">
        <v>321</v>
      </c>
      <c r="B165" s="175">
        <v>94</v>
      </c>
      <c r="C165" s="175">
        <v>103</v>
      </c>
      <c r="D165" s="175">
        <f t="shared" si="7"/>
        <v>-9</v>
      </c>
      <c r="E165" s="175">
        <v>0</v>
      </c>
      <c r="F165" s="175">
        <v>43</v>
      </c>
    </row>
    <row r="166" spans="1:6" ht="31.5">
      <c r="A166" s="176" t="s">
        <v>322</v>
      </c>
      <c r="B166" s="175">
        <v>88</v>
      </c>
      <c r="C166" s="175">
        <v>100</v>
      </c>
      <c r="D166" s="175">
        <f t="shared" si="7"/>
        <v>-12</v>
      </c>
      <c r="E166" s="175">
        <v>0</v>
      </c>
      <c r="F166" s="175">
        <v>40</v>
      </c>
    </row>
    <row r="167" spans="1:6" ht="15.75">
      <c r="A167" s="176" t="s">
        <v>259</v>
      </c>
      <c r="B167" s="175">
        <v>87</v>
      </c>
      <c r="C167" s="175">
        <v>89</v>
      </c>
      <c r="D167" s="175">
        <f t="shared" si="7"/>
        <v>-2</v>
      </c>
      <c r="E167" s="175">
        <v>0</v>
      </c>
      <c r="F167" s="175">
        <v>12</v>
      </c>
    </row>
    <row r="168" spans="1:6" ht="15.75">
      <c r="A168" s="176" t="s">
        <v>258</v>
      </c>
      <c r="B168" s="175">
        <v>87</v>
      </c>
      <c r="C168" s="175">
        <v>69</v>
      </c>
      <c r="D168" s="175">
        <f t="shared" si="7"/>
        <v>18</v>
      </c>
      <c r="E168" s="175">
        <v>4</v>
      </c>
      <c r="F168" s="175">
        <v>22</v>
      </c>
    </row>
    <row r="169" spans="1:6" ht="15.75">
      <c r="A169" s="176" t="s">
        <v>261</v>
      </c>
      <c r="B169" s="175">
        <v>84</v>
      </c>
      <c r="C169" s="175">
        <v>82</v>
      </c>
      <c r="D169" s="175">
        <f t="shared" si="7"/>
        <v>2</v>
      </c>
      <c r="E169" s="175">
        <v>2</v>
      </c>
      <c r="F169" s="175">
        <v>26</v>
      </c>
    </row>
    <row r="170" spans="1:6" ht="15.75">
      <c r="A170" s="176" t="s">
        <v>323</v>
      </c>
      <c r="B170" s="175">
        <v>83</v>
      </c>
      <c r="C170" s="175">
        <v>67</v>
      </c>
      <c r="D170" s="175">
        <f t="shared" si="7"/>
        <v>16</v>
      </c>
      <c r="E170" s="175">
        <v>2</v>
      </c>
      <c r="F170" s="175">
        <v>24</v>
      </c>
    </row>
    <row r="171" spans="1:6" ht="15.75">
      <c r="A171" s="176" t="s">
        <v>324</v>
      </c>
      <c r="B171" s="175">
        <v>79</v>
      </c>
      <c r="C171" s="175">
        <v>39</v>
      </c>
      <c r="D171" s="175">
        <f t="shared" si="7"/>
        <v>40</v>
      </c>
      <c r="E171" s="175">
        <v>5</v>
      </c>
      <c r="F171" s="175">
        <v>5</v>
      </c>
    </row>
    <row r="172" spans="1:6" ht="15.75">
      <c r="A172" s="176" t="s">
        <v>325</v>
      </c>
      <c r="B172" s="175">
        <v>73</v>
      </c>
      <c r="C172" s="175">
        <v>46</v>
      </c>
      <c r="D172" s="175">
        <f t="shared" si="7"/>
        <v>27</v>
      </c>
      <c r="E172" s="175">
        <v>1</v>
      </c>
      <c r="F172" s="175">
        <v>16</v>
      </c>
    </row>
    <row r="173" spans="1:6" ht="15.75">
      <c r="A173" s="176" t="s">
        <v>326</v>
      </c>
      <c r="B173" s="175">
        <v>62</v>
      </c>
      <c r="C173" s="175">
        <v>30</v>
      </c>
      <c r="D173" s="175">
        <f t="shared" si="7"/>
        <v>32</v>
      </c>
      <c r="E173" s="175">
        <v>1</v>
      </c>
      <c r="F173" s="175">
        <v>8</v>
      </c>
    </row>
    <row r="174" spans="1:6" ht="31.5">
      <c r="A174" s="176" t="s">
        <v>327</v>
      </c>
      <c r="B174" s="175">
        <v>60</v>
      </c>
      <c r="C174" s="175">
        <v>50</v>
      </c>
      <c r="D174" s="175">
        <f t="shared" si="7"/>
        <v>10</v>
      </c>
      <c r="E174" s="175">
        <v>3</v>
      </c>
      <c r="F174" s="175">
        <v>5</v>
      </c>
    </row>
    <row r="175" spans="1:6" ht="15.75">
      <c r="A175" s="176" t="s">
        <v>333</v>
      </c>
      <c r="B175" s="175">
        <v>46</v>
      </c>
      <c r="C175" s="175">
        <v>59</v>
      </c>
      <c r="D175" s="175">
        <f t="shared" si="7"/>
        <v>-13</v>
      </c>
      <c r="E175" s="175">
        <v>0</v>
      </c>
      <c r="F175" s="175">
        <v>27</v>
      </c>
    </row>
    <row r="176" spans="1:6" ht="24.75" customHeight="1">
      <c r="A176" s="173" t="s">
        <v>262</v>
      </c>
      <c r="B176" s="173"/>
      <c r="C176" s="173"/>
      <c r="D176" s="173"/>
      <c r="E176" s="173"/>
      <c r="F176" s="173"/>
    </row>
    <row r="177" spans="1:6" ht="15.75">
      <c r="A177" s="176" t="s">
        <v>263</v>
      </c>
      <c r="B177" s="175">
        <v>3210</v>
      </c>
      <c r="C177" s="175">
        <v>4171</v>
      </c>
      <c r="D177" s="175">
        <f aca="true" t="shared" si="8" ref="D177:D196">B177-C177</f>
        <v>-961</v>
      </c>
      <c r="E177" s="175">
        <v>32</v>
      </c>
      <c r="F177" s="175">
        <v>1557</v>
      </c>
    </row>
    <row r="178" spans="1:6" ht="31.5">
      <c r="A178" s="176" t="s">
        <v>264</v>
      </c>
      <c r="B178" s="175">
        <v>1072</v>
      </c>
      <c r="C178" s="175">
        <v>1294</v>
      </c>
      <c r="D178" s="175">
        <f t="shared" si="8"/>
        <v>-222</v>
      </c>
      <c r="E178" s="175">
        <v>15</v>
      </c>
      <c r="F178" s="175">
        <v>469</v>
      </c>
    </row>
    <row r="179" spans="1:6" ht="15.75">
      <c r="A179" s="176" t="s">
        <v>266</v>
      </c>
      <c r="B179" s="175">
        <v>1000</v>
      </c>
      <c r="C179" s="175">
        <v>1139</v>
      </c>
      <c r="D179" s="175">
        <f t="shared" si="8"/>
        <v>-139</v>
      </c>
      <c r="E179" s="175">
        <v>10</v>
      </c>
      <c r="F179" s="175">
        <v>382</v>
      </c>
    </row>
    <row r="180" spans="1:6" ht="15.75">
      <c r="A180" s="176" t="s">
        <v>265</v>
      </c>
      <c r="B180" s="175">
        <v>595</v>
      </c>
      <c r="C180" s="175">
        <v>431</v>
      </c>
      <c r="D180" s="175">
        <f t="shared" si="8"/>
        <v>164</v>
      </c>
      <c r="E180" s="175">
        <v>8</v>
      </c>
      <c r="F180" s="175">
        <v>94</v>
      </c>
    </row>
    <row r="181" spans="1:6" ht="15.75">
      <c r="A181" s="174" t="s">
        <v>267</v>
      </c>
      <c r="B181" s="175">
        <v>513</v>
      </c>
      <c r="C181" s="175">
        <v>350</v>
      </c>
      <c r="D181" s="175">
        <f t="shared" si="8"/>
        <v>163</v>
      </c>
      <c r="E181" s="175">
        <v>5</v>
      </c>
      <c r="F181" s="175">
        <v>128</v>
      </c>
    </row>
    <row r="182" spans="1:6" ht="15.75">
      <c r="A182" s="176" t="s">
        <v>269</v>
      </c>
      <c r="B182" s="175">
        <v>385</v>
      </c>
      <c r="C182" s="175">
        <v>476</v>
      </c>
      <c r="D182" s="175">
        <f t="shared" si="8"/>
        <v>-91</v>
      </c>
      <c r="E182" s="175">
        <v>8</v>
      </c>
      <c r="F182" s="175">
        <v>176</v>
      </c>
    </row>
    <row r="183" spans="1:6" ht="15.75">
      <c r="A183" s="176" t="s">
        <v>271</v>
      </c>
      <c r="B183" s="175">
        <v>274</v>
      </c>
      <c r="C183" s="175">
        <v>195</v>
      </c>
      <c r="D183" s="175">
        <f t="shared" si="8"/>
        <v>79</v>
      </c>
      <c r="E183" s="175">
        <v>6</v>
      </c>
      <c r="F183" s="175">
        <v>63</v>
      </c>
    </row>
    <row r="184" spans="1:6" ht="15.75">
      <c r="A184" s="176" t="s">
        <v>270</v>
      </c>
      <c r="B184" s="175">
        <v>257</v>
      </c>
      <c r="C184" s="175">
        <v>392</v>
      </c>
      <c r="D184" s="175">
        <f t="shared" si="8"/>
        <v>-135</v>
      </c>
      <c r="E184" s="175">
        <v>1</v>
      </c>
      <c r="F184" s="175">
        <v>138</v>
      </c>
    </row>
    <row r="185" spans="1:6" ht="15.75">
      <c r="A185" s="176" t="s">
        <v>268</v>
      </c>
      <c r="B185" s="175">
        <v>162</v>
      </c>
      <c r="C185" s="175">
        <v>202</v>
      </c>
      <c r="D185" s="175">
        <f t="shared" si="8"/>
        <v>-40</v>
      </c>
      <c r="E185" s="175">
        <v>3</v>
      </c>
      <c r="F185" s="175">
        <v>61</v>
      </c>
    </row>
    <row r="186" spans="1:6" ht="31.5">
      <c r="A186" s="176" t="s">
        <v>273</v>
      </c>
      <c r="B186" s="175">
        <v>159</v>
      </c>
      <c r="C186" s="175">
        <v>237</v>
      </c>
      <c r="D186" s="175">
        <f t="shared" si="8"/>
        <v>-78</v>
      </c>
      <c r="E186" s="175">
        <v>2</v>
      </c>
      <c r="F186" s="175">
        <v>63</v>
      </c>
    </row>
    <row r="187" spans="1:6" ht="63">
      <c r="A187" s="176" t="s">
        <v>277</v>
      </c>
      <c r="B187" s="175">
        <v>137</v>
      </c>
      <c r="C187" s="175">
        <v>85</v>
      </c>
      <c r="D187" s="175">
        <f t="shared" si="8"/>
        <v>52</v>
      </c>
      <c r="E187" s="175">
        <v>3</v>
      </c>
      <c r="F187" s="175">
        <v>35</v>
      </c>
    </row>
    <row r="188" spans="1:6" ht="15.75">
      <c r="A188" s="176" t="s">
        <v>274</v>
      </c>
      <c r="B188" s="175">
        <v>124</v>
      </c>
      <c r="C188" s="175">
        <v>178</v>
      </c>
      <c r="D188" s="175">
        <f t="shared" si="8"/>
        <v>-54</v>
      </c>
      <c r="E188" s="175">
        <v>3</v>
      </c>
      <c r="F188" s="175">
        <v>84</v>
      </c>
    </row>
    <row r="189" spans="1:6" ht="20.25" customHeight="1">
      <c r="A189" s="176" t="s">
        <v>272</v>
      </c>
      <c r="B189" s="175">
        <v>79</v>
      </c>
      <c r="C189" s="175">
        <v>83</v>
      </c>
      <c r="D189" s="175">
        <f t="shared" si="8"/>
        <v>-4</v>
      </c>
      <c r="E189" s="175">
        <v>1</v>
      </c>
      <c r="F189" s="175">
        <v>13</v>
      </c>
    </row>
    <row r="190" spans="1:6" ht="18" customHeight="1">
      <c r="A190" s="176" t="s">
        <v>276</v>
      </c>
      <c r="B190" s="175">
        <v>66</v>
      </c>
      <c r="C190" s="175">
        <v>96</v>
      </c>
      <c r="D190" s="175">
        <f t="shared" si="8"/>
        <v>-30</v>
      </c>
      <c r="E190" s="175">
        <v>0</v>
      </c>
      <c r="F190" s="175">
        <v>38</v>
      </c>
    </row>
    <row r="191" spans="1:6" ht="18" customHeight="1">
      <c r="A191" s="176" t="s">
        <v>328</v>
      </c>
      <c r="B191" s="175">
        <v>61</v>
      </c>
      <c r="C191" s="175">
        <v>41</v>
      </c>
      <c r="D191" s="175">
        <f t="shared" si="8"/>
        <v>20</v>
      </c>
      <c r="E191" s="175">
        <v>0</v>
      </c>
      <c r="F191" s="175">
        <v>9</v>
      </c>
    </row>
    <row r="192" spans="1:6" ht="18" customHeight="1">
      <c r="A192" s="176" t="s">
        <v>329</v>
      </c>
      <c r="B192" s="175">
        <v>60</v>
      </c>
      <c r="C192" s="175">
        <v>24</v>
      </c>
      <c r="D192" s="175">
        <f t="shared" si="8"/>
        <v>36</v>
      </c>
      <c r="E192" s="175">
        <v>0</v>
      </c>
      <c r="F192" s="175">
        <v>7</v>
      </c>
    </row>
    <row r="193" spans="1:6" ht="18" customHeight="1">
      <c r="A193" s="176" t="s">
        <v>275</v>
      </c>
      <c r="B193" s="175">
        <v>59</v>
      </c>
      <c r="C193" s="175">
        <v>100</v>
      </c>
      <c r="D193" s="175">
        <f t="shared" si="8"/>
        <v>-41</v>
      </c>
      <c r="E193" s="175">
        <v>0</v>
      </c>
      <c r="F193" s="175">
        <v>32</v>
      </c>
    </row>
    <row r="194" spans="1:6" ht="15.75">
      <c r="A194" s="176" t="s">
        <v>330</v>
      </c>
      <c r="B194" s="175">
        <v>54</v>
      </c>
      <c r="C194" s="175">
        <v>10</v>
      </c>
      <c r="D194" s="175">
        <f t="shared" si="8"/>
        <v>44</v>
      </c>
      <c r="E194" s="175">
        <v>0</v>
      </c>
      <c r="F194" s="175">
        <v>2</v>
      </c>
    </row>
    <row r="195" spans="1:6" ht="31.5">
      <c r="A195" s="176" t="s">
        <v>331</v>
      </c>
      <c r="B195" s="175">
        <v>42</v>
      </c>
      <c r="C195" s="175">
        <v>5</v>
      </c>
      <c r="D195" s="175">
        <f t="shared" si="8"/>
        <v>37</v>
      </c>
      <c r="E195" s="175">
        <v>1</v>
      </c>
      <c r="F195" s="175">
        <v>2</v>
      </c>
    </row>
    <row r="196" spans="1:6" ht="15.75">
      <c r="A196" s="176" t="s">
        <v>332</v>
      </c>
      <c r="B196" s="175">
        <v>37</v>
      </c>
      <c r="C196" s="175">
        <v>58</v>
      </c>
      <c r="D196" s="175">
        <f t="shared" si="8"/>
        <v>-21</v>
      </c>
      <c r="E196" s="175">
        <v>2</v>
      </c>
      <c r="F196" s="175">
        <v>14</v>
      </c>
    </row>
    <row r="197" spans="1:6" ht="15.75">
      <c r="A197" s="41"/>
      <c r="B197" s="179"/>
      <c r="C197" s="179"/>
      <c r="D197" s="179"/>
      <c r="E197" s="179"/>
      <c r="F197" s="179"/>
    </row>
  </sheetData>
  <sheetProtection/>
  <mergeCells count="18">
    <mergeCell ref="A134:F134"/>
    <mergeCell ref="A155:F155"/>
    <mergeCell ref="A176:F176"/>
    <mergeCell ref="A8:F8"/>
    <mergeCell ref="A29:F29"/>
    <mergeCell ref="A50:F50"/>
    <mergeCell ref="A71:F71"/>
    <mergeCell ref="A92:F92"/>
    <mergeCell ref="A113:F113"/>
    <mergeCell ref="A1:F1"/>
    <mergeCell ref="A2:F2"/>
    <mergeCell ref="A4:A6"/>
    <mergeCell ref="B4:B6"/>
    <mergeCell ref="C4:C6"/>
    <mergeCell ref="D4:D6"/>
    <mergeCell ref="E4:F4"/>
    <mergeCell ref="E5:E6"/>
    <mergeCell ref="F5:F6"/>
  </mergeCells>
  <printOptions horizontalCentered="1"/>
  <pageMargins left="0.4724409448818898" right="0.2755905511811024" top="0.7874015748031497" bottom="0.03937007874015748" header="0.5118110236220472" footer="0.5118110236220472"/>
  <pageSetup fitToHeight="7" horizontalDpi="600" verticalDpi="600" orientation="portrait" paperSize="9" scale="74" r:id="rId1"/>
  <rowBreaks count="3" manualBreakCount="3">
    <brk id="49" max="5" man="1"/>
    <brk id="91" max="5" man="1"/>
    <brk id="17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A55"/>
  <sheetViews>
    <sheetView workbookViewId="0" topLeftCell="A22">
      <selection activeCell="F38" sqref="F38"/>
    </sheetView>
  </sheetViews>
  <sheetFormatPr defaultColWidth="10.28125" defaultRowHeight="15"/>
  <cols>
    <col min="1" max="1" width="4.140625" style="38" customWidth="1"/>
    <col min="2" max="2" width="65.57421875" style="45" customWidth="1"/>
    <col min="3" max="3" width="22.421875" style="60" customWidth="1"/>
    <col min="4" max="229" width="9.140625" style="38" customWidth="1"/>
    <col min="230" max="230" width="4.28125" style="38" customWidth="1"/>
    <col min="231" max="231" width="31.140625" style="38" customWidth="1"/>
    <col min="232" max="234" width="10.00390625" style="38" customWidth="1"/>
    <col min="235" max="16384" width="10.28125" style="38" customWidth="1"/>
  </cols>
  <sheetData>
    <row r="1" spans="1:235" ht="34.5" customHeight="1">
      <c r="A1" s="153" t="s">
        <v>120</v>
      </c>
      <c r="B1" s="153"/>
      <c r="C1" s="153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</row>
    <row r="2" spans="2:235" ht="19.5" customHeight="1">
      <c r="B2" s="153" t="s">
        <v>46</v>
      </c>
      <c r="C2" s="153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</row>
    <row r="3" ht="2.25" customHeight="1" thickBot="1"/>
    <row r="4" spans="1:3" ht="48.75" customHeight="1">
      <c r="A4" s="61" t="s">
        <v>45</v>
      </c>
      <c r="B4" s="62" t="s">
        <v>41</v>
      </c>
      <c r="C4" s="71" t="s">
        <v>47</v>
      </c>
    </row>
    <row r="5" spans="1:235" ht="18.75">
      <c r="A5" s="68">
        <v>1</v>
      </c>
      <c r="B5" s="88" t="s">
        <v>109</v>
      </c>
      <c r="C5" s="89">
        <v>13347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</row>
    <row r="6" spans="1:235" ht="18.75">
      <c r="A6" s="68">
        <v>2</v>
      </c>
      <c r="B6" s="88" t="s">
        <v>149</v>
      </c>
      <c r="C6" s="89">
        <v>12200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</row>
    <row r="7" spans="1:235" ht="18.75">
      <c r="A7" s="68">
        <v>3</v>
      </c>
      <c r="B7" s="88" t="s">
        <v>51</v>
      </c>
      <c r="C7" s="89">
        <v>11893.33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</row>
    <row r="8" spans="1:235" ht="18.75">
      <c r="A8" s="68">
        <v>4</v>
      </c>
      <c r="B8" s="88" t="s">
        <v>102</v>
      </c>
      <c r="C8" s="89">
        <v>10634</v>
      </c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</row>
    <row r="9" spans="1:235" ht="18.75" customHeight="1">
      <c r="A9" s="68">
        <v>5</v>
      </c>
      <c r="B9" s="88" t="s">
        <v>121</v>
      </c>
      <c r="C9" s="89">
        <v>10000</v>
      </c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</row>
    <row r="10" spans="1:235" ht="18.75" customHeight="1">
      <c r="A10" s="68">
        <v>6</v>
      </c>
      <c r="B10" s="88" t="s">
        <v>105</v>
      </c>
      <c r="C10" s="89">
        <v>10000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</row>
    <row r="11" spans="1:235" ht="18.75">
      <c r="A11" s="68">
        <v>7</v>
      </c>
      <c r="B11" s="88" t="s">
        <v>106</v>
      </c>
      <c r="C11" s="89">
        <v>10000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</row>
    <row r="12" spans="1:235" ht="18.75">
      <c r="A12" s="68">
        <v>8</v>
      </c>
      <c r="B12" s="88" t="s">
        <v>122</v>
      </c>
      <c r="C12" s="89">
        <v>10000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</row>
    <row r="13" spans="1:235" ht="18.75">
      <c r="A13" s="68">
        <v>9</v>
      </c>
      <c r="B13" s="88" t="s">
        <v>123</v>
      </c>
      <c r="C13" s="89">
        <v>9800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</row>
    <row r="14" spans="1:235" ht="18.75">
      <c r="A14" s="68">
        <v>10</v>
      </c>
      <c r="B14" s="88" t="s">
        <v>150</v>
      </c>
      <c r="C14" s="89">
        <v>9400</v>
      </c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</row>
    <row r="15" spans="1:235" ht="31.5">
      <c r="A15" s="68">
        <v>11</v>
      </c>
      <c r="B15" s="88" t="s">
        <v>124</v>
      </c>
      <c r="C15" s="89">
        <v>9233.67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</row>
    <row r="16" spans="1:235" ht="18.75">
      <c r="A16" s="68">
        <v>12</v>
      </c>
      <c r="B16" s="88" t="s">
        <v>103</v>
      </c>
      <c r="C16" s="89">
        <v>9000</v>
      </c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</row>
    <row r="17" spans="1:235" ht="18.75">
      <c r="A17" s="68">
        <v>13</v>
      </c>
      <c r="B17" s="88" t="s">
        <v>113</v>
      </c>
      <c r="C17" s="89">
        <v>9000</v>
      </c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</row>
    <row r="18" spans="1:235" ht="18.75">
      <c r="A18" s="68">
        <v>14</v>
      </c>
      <c r="B18" s="88" t="s">
        <v>125</v>
      </c>
      <c r="C18" s="89">
        <v>8700</v>
      </c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</row>
    <row r="19" spans="1:235" ht="18.75">
      <c r="A19" s="68">
        <v>15</v>
      </c>
      <c r="B19" s="88" t="s">
        <v>126</v>
      </c>
      <c r="C19" s="89">
        <v>8400</v>
      </c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</row>
    <row r="20" spans="1:235" ht="18.75">
      <c r="A20" s="68">
        <v>16</v>
      </c>
      <c r="B20" s="88" t="s">
        <v>127</v>
      </c>
      <c r="C20" s="89">
        <v>8300</v>
      </c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</row>
    <row r="21" spans="1:235" ht="18.75">
      <c r="A21" s="68">
        <v>17</v>
      </c>
      <c r="B21" s="88" t="s">
        <v>57</v>
      </c>
      <c r="C21" s="89">
        <v>8250</v>
      </c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</row>
    <row r="22" spans="1:235" ht="18.75">
      <c r="A22" s="68">
        <v>18</v>
      </c>
      <c r="B22" s="88" t="s">
        <v>110</v>
      </c>
      <c r="C22" s="89">
        <v>8126</v>
      </c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</row>
    <row r="23" spans="1:235" ht="18.75">
      <c r="A23" s="68">
        <v>19</v>
      </c>
      <c r="B23" s="88" t="s">
        <v>128</v>
      </c>
      <c r="C23" s="89">
        <v>8125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</row>
    <row r="24" spans="1:235" ht="18.75">
      <c r="A24" s="68">
        <v>20</v>
      </c>
      <c r="B24" s="88" t="s">
        <v>111</v>
      </c>
      <c r="C24" s="89">
        <v>8000</v>
      </c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</row>
    <row r="25" spans="1:235" ht="18.75">
      <c r="A25" s="68">
        <v>21</v>
      </c>
      <c r="B25" s="88" t="s">
        <v>151</v>
      </c>
      <c r="C25" s="89">
        <v>8000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</row>
    <row r="26" spans="1:235" ht="18.75">
      <c r="A26" s="68">
        <v>22</v>
      </c>
      <c r="B26" s="88" t="s">
        <v>112</v>
      </c>
      <c r="C26" s="113">
        <v>8000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</row>
    <row r="27" spans="1:235" ht="18.75">
      <c r="A27" s="68">
        <v>23</v>
      </c>
      <c r="B27" s="88" t="s">
        <v>152</v>
      </c>
      <c r="C27" s="89">
        <v>8000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</row>
    <row r="28" spans="1:235" ht="18.75">
      <c r="A28" s="68">
        <v>24</v>
      </c>
      <c r="B28" s="88" t="s">
        <v>129</v>
      </c>
      <c r="C28" s="89">
        <v>8000</v>
      </c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</row>
    <row r="29" spans="1:235" ht="18.75">
      <c r="A29" s="68">
        <v>25</v>
      </c>
      <c r="B29" s="88" t="s">
        <v>130</v>
      </c>
      <c r="C29" s="89">
        <v>7966.67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</row>
    <row r="30" spans="1:235" ht="18.75">
      <c r="A30" s="68">
        <v>26</v>
      </c>
      <c r="B30" s="88" t="s">
        <v>131</v>
      </c>
      <c r="C30" s="89">
        <v>7700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</row>
    <row r="31" spans="1:235" ht="18.75">
      <c r="A31" s="68">
        <v>27</v>
      </c>
      <c r="B31" s="88" t="s">
        <v>132</v>
      </c>
      <c r="C31" s="89">
        <v>7700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</row>
    <row r="32" spans="1:235" ht="18.75">
      <c r="A32" s="68">
        <v>28</v>
      </c>
      <c r="B32" s="88" t="s">
        <v>87</v>
      </c>
      <c r="C32" s="89">
        <v>7659.83</v>
      </c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</row>
    <row r="33" spans="1:235" ht="18.75">
      <c r="A33" s="68">
        <v>29</v>
      </c>
      <c r="B33" s="88" t="s">
        <v>133</v>
      </c>
      <c r="C33" s="89">
        <v>7600</v>
      </c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</row>
    <row r="34" spans="1:235" ht="18.75">
      <c r="A34" s="68">
        <v>30</v>
      </c>
      <c r="B34" s="88" t="s">
        <v>56</v>
      </c>
      <c r="C34" s="89">
        <v>7591.5</v>
      </c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</row>
    <row r="35" spans="1:235" ht="18.75">
      <c r="A35" s="68">
        <v>31</v>
      </c>
      <c r="B35" s="88" t="s">
        <v>134</v>
      </c>
      <c r="C35" s="89">
        <v>7500</v>
      </c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</row>
    <row r="36" spans="1:235" ht="18.75">
      <c r="A36" s="68">
        <v>32</v>
      </c>
      <c r="B36" s="88" t="s">
        <v>107</v>
      </c>
      <c r="C36" s="89">
        <v>7500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</row>
    <row r="37" spans="1:235" ht="31.5">
      <c r="A37" s="68">
        <v>33</v>
      </c>
      <c r="B37" s="88" t="s">
        <v>135</v>
      </c>
      <c r="C37" s="89">
        <v>7473</v>
      </c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</row>
    <row r="38" spans="1:235" ht="18.75">
      <c r="A38" s="68">
        <v>34</v>
      </c>
      <c r="B38" s="88" t="s">
        <v>136</v>
      </c>
      <c r="C38" s="89">
        <v>7388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</row>
    <row r="39" spans="1:235" ht="18.75">
      <c r="A39" s="68">
        <v>35</v>
      </c>
      <c r="B39" s="88" t="s">
        <v>100</v>
      </c>
      <c r="C39" s="89">
        <v>7293.33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</row>
    <row r="40" spans="1:3" ht="18.75">
      <c r="A40" s="68">
        <v>36</v>
      </c>
      <c r="B40" s="88" t="s">
        <v>153</v>
      </c>
      <c r="C40" s="89">
        <v>7266.67</v>
      </c>
    </row>
    <row r="41" spans="1:3" ht="18.75">
      <c r="A41" s="68">
        <v>37</v>
      </c>
      <c r="B41" s="88" t="s">
        <v>137</v>
      </c>
      <c r="C41" s="89">
        <v>7233.33</v>
      </c>
    </row>
    <row r="42" spans="1:3" ht="15.75" customHeight="1">
      <c r="A42" s="68">
        <v>38</v>
      </c>
      <c r="B42" s="88" t="s">
        <v>154</v>
      </c>
      <c r="C42" s="89">
        <v>7220</v>
      </c>
    </row>
    <row r="43" spans="1:3" ht="18.75">
      <c r="A43" s="68">
        <v>39</v>
      </c>
      <c r="B43" s="88" t="s">
        <v>138</v>
      </c>
      <c r="C43" s="89">
        <v>7215</v>
      </c>
    </row>
    <row r="44" spans="1:3" ht="18.75">
      <c r="A44" s="68">
        <v>40</v>
      </c>
      <c r="B44" s="88" t="s">
        <v>72</v>
      </c>
      <c r="C44" s="89">
        <v>7208.78</v>
      </c>
    </row>
    <row r="45" spans="1:3" ht="18.75">
      <c r="A45" s="68">
        <v>41</v>
      </c>
      <c r="B45" s="88" t="s">
        <v>139</v>
      </c>
      <c r="C45" s="89">
        <v>7200</v>
      </c>
    </row>
    <row r="46" spans="1:3" ht="18.75">
      <c r="A46" s="68">
        <v>42</v>
      </c>
      <c r="B46" s="88" t="s">
        <v>140</v>
      </c>
      <c r="C46" s="89">
        <v>7200</v>
      </c>
    </row>
    <row r="47" spans="1:3" ht="18.75">
      <c r="A47" s="68">
        <v>43</v>
      </c>
      <c r="B47" s="88" t="s">
        <v>141</v>
      </c>
      <c r="C47" s="89">
        <v>7186</v>
      </c>
    </row>
    <row r="48" spans="1:3" ht="31.5">
      <c r="A48" s="68">
        <v>44</v>
      </c>
      <c r="B48" s="88" t="s">
        <v>142</v>
      </c>
      <c r="C48" s="89">
        <v>7161.75</v>
      </c>
    </row>
    <row r="49" spans="1:3" ht="18.75">
      <c r="A49" s="68">
        <v>45</v>
      </c>
      <c r="B49" s="88" t="s">
        <v>143</v>
      </c>
      <c r="C49" s="89">
        <v>7145.5</v>
      </c>
    </row>
    <row r="50" spans="1:3" ht="18.75">
      <c r="A50" s="68">
        <v>46</v>
      </c>
      <c r="B50" s="88" t="s">
        <v>144</v>
      </c>
      <c r="C50" s="89">
        <v>7111</v>
      </c>
    </row>
    <row r="51" spans="1:3" ht="18.75">
      <c r="A51" s="68">
        <v>47</v>
      </c>
      <c r="B51" s="88" t="s">
        <v>145</v>
      </c>
      <c r="C51" s="89">
        <v>7000</v>
      </c>
    </row>
    <row r="52" spans="1:3" ht="31.5">
      <c r="A52" s="68">
        <v>48</v>
      </c>
      <c r="B52" s="88" t="s">
        <v>146</v>
      </c>
      <c r="C52" s="89">
        <v>7000</v>
      </c>
    </row>
    <row r="53" spans="1:3" ht="18.75">
      <c r="A53" s="68">
        <v>49</v>
      </c>
      <c r="B53" s="88" t="s">
        <v>147</v>
      </c>
      <c r="C53" s="89">
        <v>7000</v>
      </c>
    </row>
    <row r="54" spans="1:3" ht="21" customHeight="1">
      <c r="A54" s="68">
        <v>50</v>
      </c>
      <c r="B54" s="88" t="s">
        <v>148</v>
      </c>
      <c r="C54" s="89">
        <v>7000</v>
      </c>
    </row>
    <row r="55" ht="15.75">
      <c r="B55" s="102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P26"/>
  <sheetViews>
    <sheetView view="pageBreakPreview" zoomScale="70" zoomScaleNormal="75" zoomScaleSheetLayoutView="70" workbookViewId="0" topLeftCell="A1">
      <selection activeCell="J19" sqref="J19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7109375" style="5" customWidth="1"/>
    <col min="5" max="5" width="14.57421875" style="5" customWidth="1"/>
    <col min="6" max="6" width="15.421875" style="5" customWidth="1"/>
    <col min="7" max="7" width="12.421875" style="5" customWidth="1"/>
    <col min="8" max="8" width="11.8515625" style="30" customWidth="1"/>
    <col min="9" max="9" width="9.28125" style="5" bestFit="1" customWidth="1"/>
    <col min="10" max="16384" width="8.8515625" style="5" customWidth="1"/>
  </cols>
  <sheetData>
    <row r="1" spans="1:8" s="1" customFormat="1" ht="22.5" customHeight="1">
      <c r="A1" s="141" t="s">
        <v>49</v>
      </c>
      <c r="B1" s="141"/>
      <c r="C1" s="141"/>
      <c r="D1" s="141"/>
      <c r="E1" s="141"/>
      <c r="F1" s="141"/>
      <c r="G1" s="141"/>
      <c r="H1" s="29"/>
    </row>
    <row r="2" spans="1:8" s="1" customFormat="1" ht="22.5" customHeight="1">
      <c r="A2" s="154" t="s">
        <v>35</v>
      </c>
      <c r="B2" s="154"/>
      <c r="C2" s="154"/>
      <c r="D2" s="154"/>
      <c r="E2" s="154"/>
      <c r="F2" s="154"/>
      <c r="G2" s="154"/>
      <c r="H2" s="29"/>
    </row>
    <row r="3" spans="1:8" s="3" customFormat="1" ht="33" customHeight="1" thickBot="1">
      <c r="A3" s="2"/>
      <c r="B3" s="2"/>
      <c r="C3" s="2"/>
      <c r="D3" s="2"/>
      <c r="E3" s="2"/>
      <c r="F3" s="2"/>
      <c r="H3" s="30"/>
    </row>
    <row r="4" spans="1:8" s="3" customFormat="1" ht="66.75" customHeight="1">
      <c r="A4" s="64"/>
      <c r="B4" s="74" t="s">
        <v>155</v>
      </c>
      <c r="C4" s="74" t="s">
        <v>156</v>
      </c>
      <c r="D4" s="74" t="s">
        <v>29</v>
      </c>
      <c r="E4" s="80" t="s">
        <v>114</v>
      </c>
      <c r="F4" s="80" t="s">
        <v>115</v>
      </c>
      <c r="G4" s="66" t="s">
        <v>29</v>
      </c>
      <c r="H4" s="30"/>
    </row>
    <row r="5" spans="1:8" s="3" customFormat="1" ht="28.5" customHeight="1">
      <c r="A5" s="18" t="s">
        <v>53</v>
      </c>
      <c r="B5" s="119">
        <v>68643</v>
      </c>
      <c r="C5" s="119">
        <v>66138</v>
      </c>
      <c r="D5" s="120">
        <f>ROUND(C5/B5*100,1)</f>
        <v>96.4</v>
      </c>
      <c r="E5" s="121">
        <v>21757</v>
      </c>
      <c r="F5" s="121">
        <v>22317</v>
      </c>
      <c r="G5" s="122">
        <f>ROUND(F5/E5*100,1)</f>
        <v>102.6</v>
      </c>
      <c r="H5" s="30"/>
    </row>
    <row r="6" spans="1:9" s="4" customFormat="1" ht="31.5" customHeight="1">
      <c r="A6" s="15" t="s">
        <v>36</v>
      </c>
      <c r="B6" s="123">
        <f>SUM(B8:B26)</f>
        <v>51411</v>
      </c>
      <c r="C6" s="124">
        <f>SUM(C8:C26)</f>
        <v>49912</v>
      </c>
      <c r="D6" s="120">
        <f aca="true" t="shared" si="0" ref="D6:D26">ROUND(C6/B6*100,1)</f>
        <v>97.1</v>
      </c>
      <c r="E6" s="125">
        <f>SUM(E8:E26)</f>
        <v>17533</v>
      </c>
      <c r="F6" s="125">
        <f>SUM(F8:F26)</f>
        <v>17751</v>
      </c>
      <c r="G6" s="122">
        <f aca="true" t="shared" si="1" ref="G6:G26">ROUND(F6/E6*100,1)</f>
        <v>101.2</v>
      </c>
      <c r="H6" s="30"/>
      <c r="I6" s="31"/>
    </row>
    <row r="7" spans="1:9" s="4" customFormat="1" ht="32.25" customHeight="1">
      <c r="A7" s="94" t="s">
        <v>8</v>
      </c>
      <c r="B7" s="124"/>
      <c r="C7" s="126"/>
      <c r="D7" s="120"/>
      <c r="E7" s="124"/>
      <c r="F7" s="126"/>
      <c r="G7" s="127"/>
      <c r="H7" s="30"/>
      <c r="I7" s="31"/>
    </row>
    <row r="8" spans="1:9" ht="42" customHeight="1">
      <c r="A8" s="32" t="s">
        <v>9</v>
      </c>
      <c r="B8" s="128">
        <v>12749</v>
      </c>
      <c r="C8" s="129">
        <v>12774</v>
      </c>
      <c r="D8" s="120">
        <f t="shared" si="0"/>
        <v>100.2</v>
      </c>
      <c r="E8" s="129">
        <v>5390</v>
      </c>
      <c r="F8" s="129">
        <v>5539</v>
      </c>
      <c r="G8" s="127">
        <f t="shared" si="1"/>
        <v>102.8</v>
      </c>
      <c r="H8" s="33"/>
      <c r="I8" s="31"/>
    </row>
    <row r="9" spans="1:9" ht="39" customHeight="1">
      <c r="A9" s="69" t="s">
        <v>10</v>
      </c>
      <c r="B9" s="128">
        <v>446</v>
      </c>
      <c r="C9" s="129">
        <v>373</v>
      </c>
      <c r="D9" s="120">
        <f t="shared" si="0"/>
        <v>83.6</v>
      </c>
      <c r="E9" s="129">
        <v>123</v>
      </c>
      <c r="F9" s="129">
        <v>131</v>
      </c>
      <c r="G9" s="127">
        <f t="shared" si="1"/>
        <v>106.5</v>
      </c>
      <c r="H9" s="33"/>
      <c r="I9" s="31"/>
    </row>
    <row r="10" spans="1:15" s="13" customFormat="1" ht="28.5" customHeight="1" thickBot="1">
      <c r="A10" s="69" t="s">
        <v>11</v>
      </c>
      <c r="B10" s="128">
        <v>6919</v>
      </c>
      <c r="C10" s="129">
        <v>6926</v>
      </c>
      <c r="D10" s="120">
        <f t="shared" si="0"/>
        <v>100.1</v>
      </c>
      <c r="E10" s="129">
        <v>1962</v>
      </c>
      <c r="F10" s="129">
        <v>2050</v>
      </c>
      <c r="G10" s="127">
        <f t="shared" si="1"/>
        <v>104.5</v>
      </c>
      <c r="H10" s="33"/>
      <c r="I10" s="31"/>
      <c r="J10" s="5"/>
      <c r="O10" s="5"/>
    </row>
    <row r="11" spans="1:16" ht="42" customHeight="1" thickBot="1">
      <c r="A11" s="69" t="s">
        <v>12</v>
      </c>
      <c r="B11" s="128">
        <v>1416</v>
      </c>
      <c r="C11" s="129">
        <v>1802</v>
      </c>
      <c r="D11" s="120">
        <f t="shared" si="0"/>
        <v>127.3</v>
      </c>
      <c r="E11" s="129">
        <v>483</v>
      </c>
      <c r="F11" s="129">
        <v>516</v>
      </c>
      <c r="G11" s="127">
        <f t="shared" si="1"/>
        <v>106.8</v>
      </c>
      <c r="H11" s="33"/>
      <c r="I11" s="31"/>
      <c r="P11" s="34"/>
    </row>
    <row r="12" spans="1:9" ht="42" customHeight="1">
      <c r="A12" s="69" t="s">
        <v>13</v>
      </c>
      <c r="B12" s="128">
        <v>581</v>
      </c>
      <c r="C12" s="129">
        <v>656</v>
      </c>
      <c r="D12" s="120">
        <f t="shared" si="0"/>
        <v>112.9</v>
      </c>
      <c r="E12" s="129">
        <v>198</v>
      </c>
      <c r="F12" s="129">
        <v>230</v>
      </c>
      <c r="G12" s="127">
        <f t="shared" si="1"/>
        <v>116.2</v>
      </c>
      <c r="H12" s="33"/>
      <c r="I12" s="31"/>
    </row>
    <row r="13" spans="1:9" ht="30.75" customHeight="1">
      <c r="A13" s="69" t="s">
        <v>14</v>
      </c>
      <c r="B13" s="128">
        <v>1015</v>
      </c>
      <c r="C13" s="129">
        <v>1033</v>
      </c>
      <c r="D13" s="120">
        <f t="shared" si="0"/>
        <v>101.8</v>
      </c>
      <c r="E13" s="129">
        <v>313</v>
      </c>
      <c r="F13" s="129">
        <v>347</v>
      </c>
      <c r="G13" s="127">
        <f t="shared" si="1"/>
        <v>110.9</v>
      </c>
      <c r="H13" s="33"/>
      <c r="I13" s="31"/>
    </row>
    <row r="14" spans="1:9" ht="41.25" customHeight="1">
      <c r="A14" s="69" t="s">
        <v>15</v>
      </c>
      <c r="B14" s="128">
        <v>8234</v>
      </c>
      <c r="C14" s="129">
        <v>7613</v>
      </c>
      <c r="D14" s="120">
        <f t="shared" si="0"/>
        <v>92.5</v>
      </c>
      <c r="E14" s="129">
        <v>2682</v>
      </c>
      <c r="F14" s="129">
        <v>2377</v>
      </c>
      <c r="G14" s="127">
        <f t="shared" si="1"/>
        <v>88.6</v>
      </c>
      <c r="H14" s="33"/>
      <c r="I14" s="31"/>
    </row>
    <row r="15" spans="1:9" ht="41.25" customHeight="1">
      <c r="A15" s="69" t="s">
        <v>16</v>
      </c>
      <c r="B15" s="128">
        <v>2262</v>
      </c>
      <c r="C15" s="129">
        <v>2336</v>
      </c>
      <c r="D15" s="120">
        <f t="shared" si="0"/>
        <v>103.3</v>
      </c>
      <c r="E15" s="130">
        <v>694</v>
      </c>
      <c r="F15" s="130">
        <v>830</v>
      </c>
      <c r="G15" s="127">
        <f t="shared" si="1"/>
        <v>119.6</v>
      </c>
      <c r="H15" s="33"/>
      <c r="I15" s="31"/>
    </row>
    <row r="16" spans="1:9" ht="41.25" customHeight="1">
      <c r="A16" s="69" t="s">
        <v>17</v>
      </c>
      <c r="B16" s="128">
        <v>2750</v>
      </c>
      <c r="C16" s="129">
        <v>2694</v>
      </c>
      <c r="D16" s="120">
        <f t="shared" si="0"/>
        <v>98</v>
      </c>
      <c r="E16" s="129">
        <v>1084</v>
      </c>
      <c r="F16" s="129">
        <v>1086</v>
      </c>
      <c r="G16" s="127">
        <f t="shared" si="1"/>
        <v>100.2</v>
      </c>
      <c r="H16" s="33"/>
      <c r="I16" s="31"/>
    </row>
    <row r="17" spans="1:9" ht="28.5" customHeight="1">
      <c r="A17" s="69" t="s">
        <v>18</v>
      </c>
      <c r="B17" s="128">
        <v>505</v>
      </c>
      <c r="C17" s="129">
        <v>484</v>
      </c>
      <c r="D17" s="120">
        <f t="shared" si="0"/>
        <v>95.8</v>
      </c>
      <c r="E17" s="129">
        <v>177</v>
      </c>
      <c r="F17" s="129">
        <v>157</v>
      </c>
      <c r="G17" s="127">
        <f t="shared" si="1"/>
        <v>88.7</v>
      </c>
      <c r="H17" s="33"/>
      <c r="I17" s="31"/>
    </row>
    <row r="18" spans="1:9" ht="30.75" customHeight="1">
      <c r="A18" s="69" t="s">
        <v>19</v>
      </c>
      <c r="B18" s="128">
        <v>1461</v>
      </c>
      <c r="C18" s="129">
        <v>1172</v>
      </c>
      <c r="D18" s="120">
        <f t="shared" si="0"/>
        <v>80.2</v>
      </c>
      <c r="E18" s="129">
        <v>457</v>
      </c>
      <c r="F18" s="129">
        <v>396</v>
      </c>
      <c r="G18" s="127">
        <f t="shared" si="1"/>
        <v>86.7</v>
      </c>
      <c r="H18" s="33"/>
      <c r="I18" s="31"/>
    </row>
    <row r="19" spans="1:9" ht="30.75" customHeight="1">
      <c r="A19" s="69" t="s">
        <v>20</v>
      </c>
      <c r="B19" s="128">
        <v>466</v>
      </c>
      <c r="C19" s="129">
        <v>464</v>
      </c>
      <c r="D19" s="120">
        <f t="shared" si="0"/>
        <v>99.6</v>
      </c>
      <c r="E19" s="129">
        <v>156</v>
      </c>
      <c r="F19" s="129">
        <v>154</v>
      </c>
      <c r="G19" s="127">
        <f t="shared" si="1"/>
        <v>98.7</v>
      </c>
      <c r="H19" s="33"/>
      <c r="I19" s="31"/>
    </row>
    <row r="20" spans="1:9" ht="39" customHeight="1">
      <c r="A20" s="69" t="s">
        <v>21</v>
      </c>
      <c r="B20" s="128">
        <v>797</v>
      </c>
      <c r="C20" s="129">
        <v>933</v>
      </c>
      <c r="D20" s="120">
        <f t="shared" si="0"/>
        <v>117.1</v>
      </c>
      <c r="E20" s="129">
        <v>289</v>
      </c>
      <c r="F20" s="129">
        <v>339</v>
      </c>
      <c r="G20" s="127">
        <f t="shared" si="1"/>
        <v>117.3</v>
      </c>
      <c r="H20" s="33"/>
      <c r="I20" s="31"/>
    </row>
    <row r="21" spans="1:9" ht="39.75" customHeight="1">
      <c r="A21" s="69" t="s">
        <v>22</v>
      </c>
      <c r="B21" s="128">
        <v>1135</v>
      </c>
      <c r="C21" s="129">
        <v>1041</v>
      </c>
      <c r="D21" s="120">
        <f t="shared" si="0"/>
        <v>91.7</v>
      </c>
      <c r="E21" s="129">
        <v>324</v>
      </c>
      <c r="F21" s="129">
        <v>356</v>
      </c>
      <c r="G21" s="127">
        <f t="shared" si="1"/>
        <v>109.9</v>
      </c>
      <c r="H21" s="33"/>
      <c r="I21" s="31"/>
    </row>
    <row r="22" spans="1:9" ht="44.25" customHeight="1">
      <c r="A22" s="69" t="s">
        <v>23</v>
      </c>
      <c r="B22" s="128">
        <v>6430</v>
      </c>
      <c r="C22" s="129">
        <v>5193</v>
      </c>
      <c r="D22" s="120">
        <f t="shared" si="0"/>
        <v>80.8</v>
      </c>
      <c r="E22" s="129">
        <v>1841</v>
      </c>
      <c r="F22" s="129">
        <v>1771</v>
      </c>
      <c r="G22" s="127">
        <f t="shared" si="1"/>
        <v>96.2</v>
      </c>
      <c r="H22" s="33"/>
      <c r="I22" s="31"/>
    </row>
    <row r="23" spans="1:9" ht="31.5" customHeight="1">
      <c r="A23" s="69" t="s">
        <v>24</v>
      </c>
      <c r="B23" s="128">
        <v>1514</v>
      </c>
      <c r="C23" s="129">
        <v>1522</v>
      </c>
      <c r="D23" s="120">
        <f t="shared" si="0"/>
        <v>100.5</v>
      </c>
      <c r="E23" s="129">
        <v>459</v>
      </c>
      <c r="F23" s="129">
        <v>398</v>
      </c>
      <c r="G23" s="127">
        <f t="shared" si="1"/>
        <v>86.7</v>
      </c>
      <c r="H23" s="33"/>
      <c r="I23" s="31"/>
    </row>
    <row r="24" spans="1:9" ht="42" customHeight="1">
      <c r="A24" s="69" t="s">
        <v>25</v>
      </c>
      <c r="B24" s="128">
        <v>2028</v>
      </c>
      <c r="C24" s="129">
        <v>2280</v>
      </c>
      <c r="D24" s="120">
        <f t="shared" si="0"/>
        <v>112.4</v>
      </c>
      <c r="E24" s="129">
        <v>690</v>
      </c>
      <c r="F24" s="129">
        <v>873</v>
      </c>
      <c r="G24" s="127">
        <f t="shared" si="1"/>
        <v>126.5</v>
      </c>
      <c r="H24" s="33"/>
      <c r="I24" s="31"/>
    </row>
    <row r="25" spans="1:9" ht="42" customHeight="1">
      <c r="A25" s="69" t="s">
        <v>26</v>
      </c>
      <c r="B25" s="128">
        <v>241</v>
      </c>
      <c r="C25" s="129">
        <v>230</v>
      </c>
      <c r="D25" s="120">
        <f t="shared" si="0"/>
        <v>95.4</v>
      </c>
      <c r="E25" s="129">
        <v>64</v>
      </c>
      <c r="F25" s="129">
        <v>84</v>
      </c>
      <c r="G25" s="127">
        <f t="shared" si="1"/>
        <v>131.3</v>
      </c>
      <c r="H25" s="33"/>
      <c r="I25" s="31"/>
    </row>
    <row r="26" spans="1:9" ht="29.25" customHeight="1" thickBot="1">
      <c r="A26" s="70" t="s">
        <v>27</v>
      </c>
      <c r="B26" s="128">
        <v>462</v>
      </c>
      <c r="C26" s="129">
        <v>386</v>
      </c>
      <c r="D26" s="120">
        <f t="shared" si="0"/>
        <v>83.5</v>
      </c>
      <c r="E26" s="129">
        <v>147</v>
      </c>
      <c r="F26" s="129">
        <v>117</v>
      </c>
      <c r="G26" s="127">
        <f t="shared" si="1"/>
        <v>79.6</v>
      </c>
      <c r="H26" s="33"/>
      <c r="I26" s="31"/>
    </row>
  </sheetData>
  <sheetProtection/>
  <mergeCells count="2">
    <mergeCell ref="A1:G1"/>
    <mergeCell ref="A2:G2"/>
  </mergeCells>
  <printOptions horizontalCentered="1"/>
  <pageMargins left="0" right="0" top="0.6692913385826772" bottom="0.3937007874015748" header="0" footer="0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view="pageBreakPreview" zoomScale="70" zoomScaleNormal="75" zoomScaleSheetLayoutView="70" zoomScalePageLayoutView="0" workbookViewId="0" topLeftCell="A1">
      <selection activeCell="F6" sqref="F6:F14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5.140625" style="5" customWidth="1"/>
    <col min="6" max="6" width="15.003906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41" t="s">
        <v>54</v>
      </c>
      <c r="B1" s="141"/>
      <c r="C1" s="141"/>
      <c r="D1" s="141"/>
      <c r="E1" s="141"/>
      <c r="F1" s="141"/>
      <c r="G1" s="141"/>
    </row>
    <row r="2" spans="1:7" s="1" customFormat="1" ht="19.5" customHeight="1">
      <c r="A2" s="140" t="s">
        <v>31</v>
      </c>
      <c r="B2" s="140"/>
      <c r="C2" s="140"/>
      <c r="D2" s="140"/>
      <c r="E2" s="140"/>
      <c r="F2" s="140"/>
      <c r="G2" s="140"/>
    </row>
    <row r="3" spans="1:6" s="3" customFormat="1" ht="20.25" customHeight="1" thickBot="1">
      <c r="A3" s="2"/>
      <c r="B3" s="2"/>
      <c r="C3" s="2"/>
      <c r="D3" s="2"/>
      <c r="E3" s="2"/>
      <c r="F3" s="2"/>
    </row>
    <row r="4" spans="1:7" s="3" customFormat="1" ht="55.5" customHeight="1">
      <c r="A4" s="64"/>
      <c r="B4" s="136" t="s">
        <v>157</v>
      </c>
      <c r="C4" s="136" t="s">
        <v>158</v>
      </c>
      <c r="D4" s="135" t="s">
        <v>29</v>
      </c>
      <c r="E4" s="135" t="s">
        <v>114</v>
      </c>
      <c r="F4" s="135" t="s">
        <v>115</v>
      </c>
      <c r="G4" s="137" t="s">
        <v>29</v>
      </c>
    </row>
    <row r="5" spans="1:9" s="3" customFormat="1" ht="28.5" customHeight="1">
      <c r="A5" s="18" t="s">
        <v>30</v>
      </c>
      <c r="B5" s="103">
        <f>SUM(B6:B14)</f>
        <v>68643</v>
      </c>
      <c r="C5" s="103">
        <f>SUM(C6:C14)</f>
        <v>66138</v>
      </c>
      <c r="D5" s="8">
        <f>ROUND(C5/B5*100,1)</f>
        <v>96.4</v>
      </c>
      <c r="E5" s="103">
        <f>SUM(E6:E14)</f>
        <v>21757</v>
      </c>
      <c r="F5" s="103">
        <f>SUM(F6:F14)</f>
        <v>22317</v>
      </c>
      <c r="G5" s="8">
        <f>ROUND(F5/E5*100,1)</f>
        <v>102.6</v>
      </c>
      <c r="I5" s="24"/>
    </row>
    <row r="6" spans="1:9" s="4" customFormat="1" ht="45.75" customHeight="1">
      <c r="A6" s="48" t="s">
        <v>32</v>
      </c>
      <c r="B6" s="25">
        <v>8856</v>
      </c>
      <c r="C6" s="25">
        <v>8099</v>
      </c>
      <c r="D6" s="8">
        <f aca="true" t="shared" si="0" ref="D6:D13">ROUND(C6/B6*100,1)</f>
        <v>91.5</v>
      </c>
      <c r="E6" s="132">
        <v>2798</v>
      </c>
      <c r="F6" s="133">
        <v>2848</v>
      </c>
      <c r="G6" s="8">
        <f aca="true" t="shared" si="1" ref="G6:G14">ROUND(F6/E6*100,1)</f>
        <v>101.8</v>
      </c>
      <c r="H6" s="26"/>
      <c r="I6" s="24"/>
    </row>
    <row r="7" spans="1:9" s="4" customFormat="1" ht="30" customHeight="1">
      <c r="A7" s="48" t="s">
        <v>3</v>
      </c>
      <c r="B7" s="25">
        <v>5193</v>
      </c>
      <c r="C7" s="25">
        <v>5266</v>
      </c>
      <c r="D7" s="8">
        <f t="shared" si="0"/>
        <v>101.4</v>
      </c>
      <c r="E7" s="132">
        <v>1644</v>
      </c>
      <c r="F7" s="133">
        <v>1722</v>
      </c>
      <c r="G7" s="8">
        <f t="shared" si="1"/>
        <v>104.7</v>
      </c>
      <c r="H7" s="26"/>
      <c r="I7" s="24"/>
    </row>
    <row r="8" spans="1:9" ht="33" customHeight="1">
      <c r="A8" s="48" t="s">
        <v>2</v>
      </c>
      <c r="B8" s="27">
        <v>5986</v>
      </c>
      <c r="C8" s="27">
        <v>5942</v>
      </c>
      <c r="D8" s="8">
        <f t="shared" si="0"/>
        <v>99.3</v>
      </c>
      <c r="E8" s="132">
        <v>1813</v>
      </c>
      <c r="F8" s="133">
        <v>1927</v>
      </c>
      <c r="G8" s="8">
        <f t="shared" si="1"/>
        <v>106.3</v>
      </c>
      <c r="H8" s="26"/>
      <c r="I8" s="24"/>
    </row>
    <row r="9" spans="1:9" ht="28.5" customHeight="1">
      <c r="A9" s="48" t="s">
        <v>1</v>
      </c>
      <c r="B9" s="27">
        <v>3814</v>
      </c>
      <c r="C9" s="27">
        <v>3896</v>
      </c>
      <c r="D9" s="8">
        <f t="shared" si="0"/>
        <v>102.1</v>
      </c>
      <c r="E9" s="132">
        <v>1216</v>
      </c>
      <c r="F9" s="133">
        <v>1400</v>
      </c>
      <c r="G9" s="8">
        <f t="shared" si="1"/>
        <v>115.1</v>
      </c>
      <c r="H9" s="26"/>
      <c r="I9" s="24"/>
    </row>
    <row r="10" spans="1:9" s="13" customFormat="1" ht="31.5" customHeight="1">
      <c r="A10" s="48" t="s">
        <v>4</v>
      </c>
      <c r="B10" s="27">
        <v>12545</v>
      </c>
      <c r="C10" s="27">
        <v>11581</v>
      </c>
      <c r="D10" s="8">
        <f t="shared" si="0"/>
        <v>92.3</v>
      </c>
      <c r="E10" s="132">
        <v>3933</v>
      </c>
      <c r="F10" s="133">
        <v>3780</v>
      </c>
      <c r="G10" s="8">
        <f t="shared" si="1"/>
        <v>96.1</v>
      </c>
      <c r="H10" s="26"/>
      <c r="I10" s="24"/>
    </row>
    <row r="11" spans="1:9" ht="51.75" customHeight="1">
      <c r="A11" s="48" t="s">
        <v>28</v>
      </c>
      <c r="B11" s="27">
        <v>1492</v>
      </c>
      <c r="C11" s="27">
        <v>1465</v>
      </c>
      <c r="D11" s="8">
        <f t="shared" si="0"/>
        <v>98.2</v>
      </c>
      <c r="E11" s="132">
        <v>512</v>
      </c>
      <c r="F11" s="133">
        <v>540</v>
      </c>
      <c r="G11" s="8">
        <f t="shared" si="1"/>
        <v>105.5</v>
      </c>
      <c r="H11" s="26"/>
      <c r="I11" s="24"/>
    </row>
    <row r="12" spans="1:9" ht="30.75" customHeight="1">
      <c r="A12" s="48" t="s">
        <v>5</v>
      </c>
      <c r="B12" s="27">
        <v>6965</v>
      </c>
      <c r="C12" s="27">
        <v>6689</v>
      </c>
      <c r="D12" s="8">
        <f t="shared" si="0"/>
        <v>96</v>
      </c>
      <c r="E12" s="132">
        <v>1810</v>
      </c>
      <c r="F12" s="133">
        <v>1934</v>
      </c>
      <c r="G12" s="8">
        <f t="shared" si="1"/>
        <v>106.9</v>
      </c>
      <c r="H12" s="26"/>
      <c r="I12" s="24"/>
    </row>
    <row r="13" spans="1:9" ht="66.75" customHeight="1">
      <c r="A13" s="48" t="s">
        <v>6</v>
      </c>
      <c r="B13" s="27">
        <v>13058</v>
      </c>
      <c r="C13" s="27">
        <v>12878</v>
      </c>
      <c r="D13" s="8">
        <f t="shared" si="0"/>
        <v>98.6</v>
      </c>
      <c r="E13" s="132">
        <v>4482</v>
      </c>
      <c r="F13" s="133">
        <v>4573</v>
      </c>
      <c r="G13" s="8">
        <f t="shared" si="1"/>
        <v>102</v>
      </c>
      <c r="H13" s="26"/>
      <c r="I13" s="24"/>
    </row>
    <row r="14" spans="1:9" ht="42.75" customHeight="1" thickBot="1">
      <c r="A14" s="49" t="s">
        <v>34</v>
      </c>
      <c r="B14" s="50">
        <v>10734</v>
      </c>
      <c r="C14" s="50">
        <v>10322</v>
      </c>
      <c r="D14" s="51">
        <f>ROUND(C14/B14*100,1)</f>
        <v>96.2</v>
      </c>
      <c r="E14" s="134">
        <v>3549</v>
      </c>
      <c r="F14" s="133">
        <v>3593</v>
      </c>
      <c r="G14" s="8">
        <f t="shared" si="1"/>
        <v>101.2</v>
      </c>
      <c r="H14" s="26"/>
      <c r="I14" s="24"/>
    </row>
    <row r="15" ht="12.75">
      <c r="B15" s="28"/>
    </row>
    <row r="16" ht="12.75">
      <c r="B16" s="28"/>
    </row>
    <row r="20" ht="12.75">
      <c r="B20" s="23"/>
    </row>
    <row r="22" ht="12.75">
      <c r="C22" s="23"/>
    </row>
    <row r="23" ht="12.75">
      <c r="F23" s="23"/>
    </row>
    <row r="26" ht="12.75">
      <c r="D26" s="23"/>
    </row>
    <row r="27" ht="12.75">
      <c r="F27" s="23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0"/>
  <sheetViews>
    <sheetView view="pageBreakPreview" zoomScale="70" zoomScaleNormal="75" zoomScaleSheetLayoutView="70" zoomScalePageLayoutView="0" workbookViewId="0" topLeftCell="A1">
      <selection activeCell="F28" sqref="F28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5" width="8.8515625" style="5" customWidth="1"/>
    <col min="6" max="6" width="43.00390625" style="5" customWidth="1"/>
    <col min="7" max="16384" width="8.8515625" style="5" customWidth="1"/>
  </cols>
  <sheetData>
    <row r="1" spans="1:4" s="1" customFormat="1" ht="60.75" customHeight="1">
      <c r="A1" s="156" t="s">
        <v>159</v>
      </c>
      <c r="B1" s="156"/>
      <c r="C1" s="156"/>
      <c r="D1" s="156"/>
    </row>
    <row r="2" spans="1:4" s="1" customFormat="1" ht="19.5" customHeight="1">
      <c r="A2" s="140" t="s">
        <v>7</v>
      </c>
      <c r="B2" s="140"/>
      <c r="C2" s="140"/>
      <c r="D2" s="140"/>
    </row>
    <row r="3" spans="1:4" s="3" customFormat="1" ht="12" customHeight="1" thickBot="1">
      <c r="A3" s="2"/>
      <c r="B3" s="2"/>
      <c r="C3" s="2"/>
      <c r="D3" s="2"/>
    </row>
    <row r="4" spans="1:4" s="3" customFormat="1" ht="20.25" customHeight="1">
      <c r="A4" s="157"/>
      <c r="B4" s="159" t="s">
        <v>37</v>
      </c>
      <c r="C4" s="161" t="s">
        <v>38</v>
      </c>
      <c r="D4" s="163" t="s">
        <v>48</v>
      </c>
    </row>
    <row r="5" spans="1:4" s="3" customFormat="1" ht="59.25" customHeight="1">
      <c r="A5" s="158"/>
      <c r="B5" s="160"/>
      <c r="C5" s="162"/>
      <c r="D5" s="164"/>
    </row>
    <row r="6" spans="1:4" s="9" customFormat="1" ht="34.5" customHeight="1">
      <c r="A6" s="58" t="s">
        <v>30</v>
      </c>
      <c r="B6" s="114">
        <f>SUM(B9:B27)</f>
        <v>848</v>
      </c>
      <c r="C6" s="131">
        <v>22317</v>
      </c>
      <c r="D6" s="97">
        <f>ROUND(C6/B6,0)</f>
        <v>26</v>
      </c>
    </row>
    <row r="7" spans="1:4" s="9" customFormat="1" ht="24.75" customHeight="1">
      <c r="A7" s="58" t="s">
        <v>36</v>
      </c>
      <c r="B7" s="115" t="s">
        <v>39</v>
      </c>
      <c r="C7" s="116">
        <f>SUM(C9:C27)</f>
        <v>17751</v>
      </c>
      <c r="D7" s="117" t="s">
        <v>39</v>
      </c>
    </row>
    <row r="8" spans="1:4" s="9" customFormat="1" ht="31.5" customHeight="1">
      <c r="A8" s="59" t="s">
        <v>8</v>
      </c>
      <c r="B8" s="115"/>
      <c r="C8" s="95"/>
      <c r="D8" s="117"/>
    </row>
    <row r="9" spans="1:6" ht="54" customHeight="1">
      <c r="A9" s="32" t="s">
        <v>9</v>
      </c>
      <c r="B9" s="82">
        <v>42</v>
      </c>
      <c r="C9" s="82">
        <v>5539</v>
      </c>
      <c r="D9" s="97">
        <f aca="true" t="shared" si="0" ref="D9:D27">ROUND(C9/B9,0)</f>
        <v>132</v>
      </c>
      <c r="F9" s="11"/>
    </row>
    <row r="10" spans="1:6" ht="35.25" customHeight="1">
      <c r="A10" s="69" t="s">
        <v>10</v>
      </c>
      <c r="B10" s="82">
        <v>21</v>
      </c>
      <c r="C10" s="82">
        <v>131</v>
      </c>
      <c r="D10" s="97">
        <f t="shared" si="0"/>
        <v>6</v>
      </c>
      <c r="F10" s="11"/>
    </row>
    <row r="11" spans="1:6" s="13" customFormat="1" ht="18" customHeight="1">
      <c r="A11" s="69" t="s">
        <v>11</v>
      </c>
      <c r="B11" s="82">
        <v>162</v>
      </c>
      <c r="C11" s="82">
        <v>2050</v>
      </c>
      <c r="D11" s="97">
        <f t="shared" si="0"/>
        <v>13</v>
      </c>
      <c r="E11" s="5"/>
      <c r="F11" s="11"/>
    </row>
    <row r="12" spans="1:8" ht="39.75" customHeight="1">
      <c r="A12" s="69" t="s">
        <v>12</v>
      </c>
      <c r="B12" s="82">
        <v>72</v>
      </c>
      <c r="C12" s="82">
        <v>516</v>
      </c>
      <c r="D12" s="97">
        <f t="shared" si="0"/>
        <v>7</v>
      </c>
      <c r="F12" s="11"/>
      <c r="H12" s="14"/>
    </row>
    <row r="13" spans="1:6" ht="33.75" customHeight="1">
      <c r="A13" s="69" t="s">
        <v>13</v>
      </c>
      <c r="B13" s="82">
        <v>34</v>
      </c>
      <c r="C13" s="82">
        <v>230</v>
      </c>
      <c r="D13" s="97">
        <f t="shared" si="0"/>
        <v>7</v>
      </c>
      <c r="F13" s="11"/>
    </row>
    <row r="14" spans="1:6" ht="19.5" customHeight="1">
      <c r="A14" s="69" t="s">
        <v>14</v>
      </c>
      <c r="B14" s="82">
        <v>18</v>
      </c>
      <c r="C14" s="82">
        <v>347</v>
      </c>
      <c r="D14" s="97">
        <f t="shared" si="0"/>
        <v>19</v>
      </c>
      <c r="F14" s="36"/>
    </row>
    <row r="15" spans="1:6" ht="39" customHeight="1">
      <c r="A15" s="69" t="s">
        <v>15</v>
      </c>
      <c r="B15" s="82">
        <v>111</v>
      </c>
      <c r="C15" s="82">
        <v>2377</v>
      </c>
      <c r="D15" s="97">
        <f t="shared" si="0"/>
        <v>21</v>
      </c>
      <c r="F15" s="11"/>
    </row>
    <row r="16" spans="1:6" ht="34.5" customHeight="1">
      <c r="A16" s="69" t="s">
        <v>16</v>
      </c>
      <c r="B16" s="82">
        <v>52</v>
      </c>
      <c r="C16" s="73">
        <v>830</v>
      </c>
      <c r="D16" s="97">
        <f t="shared" si="0"/>
        <v>16</v>
      </c>
      <c r="F16" s="11"/>
    </row>
    <row r="17" spans="1:6" ht="22.5" customHeight="1">
      <c r="A17" s="69" t="s">
        <v>17</v>
      </c>
      <c r="B17" s="82">
        <v>7</v>
      </c>
      <c r="C17" s="82">
        <v>1086</v>
      </c>
      <c r="D17" s="97">
        <f t="shared" si="0"/>
        <v>155</v>
      </c>
      <c r="F17" s="11"/>
    </row>
    <row r="18" spans="1:6" ht="24" customHeight="1">
      <c r="A18" s="69" t="s">
        <v>18</v>
      </c>
      <c r="B18" s="82">
        <v>13</v>
      </c>
      <c r="C18" s="82">
        <v>157</v>
      </c>
      <c r="D18" s="97">
        <f t="shared" si="0"/>
        <v>12</v>
      </c>
      <c r="F18" s="11"/>
    </row>
    <row r="19" spans="1:6" ht="17.25" customHeight="1">
      <c r="A19" s="69" t="s">
        <v>19</v>
      </c>
      <c r="B19" s="82">
        <v>4</v>
      </c>
      <c r="C19" s="82">
        <v>396</v>
      </c>
      <c r="D19" s="97">
        <f t="shared" si="0"/>
        <v>99</v>
      </c>
      <c r="F19" s="11"/>
    </row>
    <row r="20" spans="1:6" ht="18" customHeight="1">
      <c r="A20" s="69" t="s">
        <v>20</v>
      </c>
      <c r="B20" s="82">
        <v>14</v>
      </c>
      <c r="C20" s="82">
        <v>154</v>
      </c>
      <c r="D20" s="97">
        <f t="shared" si="0"/>
        <v>11</v>
      </c>
      <c r="F20" s="11"/>
    </row>
    <row r="21" spans="1:6" ht="32.25" customHeight="1">
      <c r="A21" s="69" t="s">
        <v>21</v>
      </c>
      <c r="B21" s="82">
        <v>8</v>
      </c>
      <c r="C21" s="82">
        <v>339</v>
      </c>
      <c r="D21" s="97">
        <f t="shared" si="0"/>
        <v>42</v>
      </c>
      <c r="F21" s="37"/>
    </row>
    <row r="22" spans="1:6" ht="33" customHeight="1">
      <c r="A22" s="69" t="s">
        <v>22</v>
      </c>
      <c r="B22" s="82">
        <v>18</v>
      </c>
      <c r="C22" s="82">
        <v>356</v>
      </c>
      <c r="D22" s="97">
        <f t="shared" si="0"/>
        <v>20</v>
      </c>
      <c r="F22" s="11"/>
    </row>
    <row r="23" spans="1:6" ht="34.5" customHeight="1">
      <c r="A23" s="69" t="s">
        <v>23</v>
      </c>
      <c r="B23" s="82">
        <v>57</v>
      </c>
      <c r="C23" s="82">
        <v>1771</v>
      </c>
      <c r="D23" s="97">
        <f t="shared" si="0"/>
        <v>31</v>
      </c>
      <c r="F23" s="11"/>
    </row>
    <row r="24" spans="1:6" ht="19.5" customHeight="1">
      <c r="A24" s="69" t="s">
        <v>24</v>
      </c>
      <c r="B24" s="82">
        <v>103</v>
      </c>
      <c r="C24" s="82">
        <v>398</v>
      </c>
      <c r="D24" s="97">
        <f t="shared" si="0"/>
        <v>4</v>
      </c>
      <c r="F24" s="11"/>
    </row>
    <row r="25" spans="1:6" ht="30.75" customHeight="1">
      <c r="A25" s="69" t="s">
        <v>25</v>
      </c>
      <c r="B25" s="82">
        <v>90</v>
      </c>
      <c r="C25" s="82">
        <v>873</v>
      </c>
      <c r="D25" s="97">
        <f t="shared" si="0"/>
        <v>10</v>
      </c>
      <c r="F25" s="11"/>
    </row>
    <row r="26" spans="1:6" ht="30.75" customHeight="1">
      <c r="A26" s="69" t="s">
        <v>26</v>
      </c>
      <c r="B26" s="82">
        <v>10</v>
      </c>
      <c r="C26" s="82">
        <v>84</v>
      </c>
      <c r="D26" s="97">
        <f t="shared" si="0"/>
        <v>8</v>
      </c>
      <c r="F26" s="11"/>
    </row>
    <row r="27" spans="1:6" ht="23.25" customHeight="1" thickBot="1">
      <c r="A27" s="70" t="s">
        <v>27</v>
      </c>
      <c r="B27" s="96">
        <v>12</v>
      </c>
      <c r="C27" s="96">
        <v>117</v>
      </c>
      <c r="D27" s="118">
        <f t="shared" si="0"/>
        <v>10</v>
      </c>
      <c r="F27" s="11"/>
    </row>
    <row r="28" spans="1:6" ht="21.75" customHeight="1">
      <c r="A28" s="155"/>
      <c r="B28" s="155"/>
      <c r="C28" s="6"/>
      <c r="D28" s="6"/>
      <c r="F28" s="11"/>
    </row>
    <row r="29" spans="1:6" ht="15.75">
      <c r="A29" s="6"/>
      <c r="B29" s="6"/>
      <c r="C29" s="6"/>
      <c r="D29" s="6"/>
      <c r="F29" s="11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Q20"/>
  <sheetViews>
    <sheetView view="pageBreakPreview" zoomScale="70" zoomScaleNormal="75" zoomScaleSheetLayoutView="70" zoomScalePageLayoutView="0" workbookViewId="0" topLeftCell="A1">
      <selection activeCell="F4" sqref="F4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56" t="s">
        <v>160</v>
      </c>
      <c r="B1" s="156"/>
      <c r="C1" s="156"/>
      <c r="D1" s="156"/>
    </row>
    <row r="2" spans="1:4" s="1" customFormat="1" ht="12.75" customHeight="1" thickBot="1">
      <c r="A2" s="47"/>
      <c r="B2" s="47"/>
      <c r="C2" s="47"/>
      <c r="D2" s="47"/>
    </row>
    <row r="3" spans="1:4" s="3" customFormat="1" ht="25.5" customHeight="1">
      <c r="A3" s="157"/>
      <c r="B3" s="161" t="s">
        <v>37</v>
      </c>
      <c r="C3" s="161" t="s">
        <v>38</v>
      </c>
      <c r="D3" s="165" t="s">
        <v>48</v>
      </c>
    </row>
    <row r="4" spans="1:4" s="3" customFormat="1" ht="82.5" customHeight="1">
      <c r="A4" s="158"/>
      <c r="B4" s="162"/>
      <c r="C4" s="162"/>
      <c r="D4" s="166"/>
    </row>
    <row r="5" spans="1:6" s="4" customFormat="1" ht="34.5" customHeight="1">
      <c r="A5" s="18" t="s">
        <v>30</v>
      </c>
      <c r="B5" s="19">
        <f>SUM(B6:B14)</f>
        <v>848</v>
      </c>
      <c r="C5" s="104">
        <f>SUM(C6:C14)</f>
        <v>22317</v>
      </c>
      <c r="D5" s="97">
        <f>ROUND(C5/B5,0)</f>
        <v>26</v>
      </c>
      <c r="F5" s="20"/>
    </row>
    <row r="6" spans="1:10" ht="51" customHeight="1">
      <c r="A6" s="53" t="s">
        <v>32</v>
      </c>
      <c r="B6" s="93">
        <v>43</v>
      </c>
      <c r="C6" s="86">
        <v>2848</v>
      </c>
      <c r="D6" s="97">
        <f aca="true" t="shared" si="0" ref="D6:D14">ROUND(C6/B6,0)</f>
        <v>66</v>
      </c>
      <c r="E6" s="4"/>
      <c r="F6" s="20"/>
      <c r="G6" s="23"/>
      <c r="J6" s="23"/>
    </row>
    <row r="7" spans="1:10" ht="35.25" customHeight="1">
      <c r="A7" s="53" t="s">
        <v>3</v>
      </c>
      <c r="B7" s="93">
        <v>71</v>
      </c>
      <c r="C7" s="86">
        <v>1722</v>
      </c>
      <c r="D7" s="97">
        <f t="shared" si="0"/>
        <v>24</v>
      </c>
      <c r="E7" s="4"/>
      <c r="F7" s="20"/>
      <c r="G7" s="23"/>
      <c r="J7" s="23"/>
    </row>
    <row r="8" spans="1:10" s="13" customFormat="1" ht="25.5" customHeight="1">
      <c r="A8" s="53" t="s">
        <v>2</v>
      </c>
      <c r="B8" s="73">
        <v>141</v>
      </c>
      <c r="C8" s="86">
        <v>1927</v>
      </c>
      <c r="D8" s="97">
        <f t="shared" si="0"/>
        <v>14</v>
      </c>
      <c r="E8" s="4"/>
      <c r="F8" s="20"/>
      <c r="G8" s="23"/>
      <c r="H8" s="5"/>
      <c r="J8" s="23"/>
    </row>
    <row r="9" spans="1:10" ht="36.75" customHeight="1">
      <c r="A9" s="53" t="s">
        <v>1</v>
      </c>
      <c r="B9" s="73">
        <v>32</v>
      </c>
      <c r="C9" s="86">
        <v>1400</v>
      </c>
      <c r="D9" s="97">
        <f t="shared" si="0"/>
        <v>44</v>
      </c>
      <c r="E9" s="4"/>
      <c r="F9" s="20"/>
      <c r="G9" s="23"/>
      <c r="J9" s="23"/>
    </row>
    <row r="10" spans="1:10" ht="28.5" customHeight="1">
      <c r="A10" s="53" t="s">
        <v>4</v>
      </c>
      <c r="B10" s="73">
        <v>104</v>
      </c>
      <c r="C10" s="86">
        <v>3780</v>
      </c>
      <c r="D10" s="97">
        <f t="shared" si="0"/>
        <v>36</v>
      </c>
      <c r="E10" s="4"/>
      <c r="F10" s="20"/>
      <c r="G10" s="23"/>
      <c r="J10" s="23"/>
    </row>
    <row r="11" spans="1:10" ht="59.25" customHeight="1">
      <c r="A11" s="53" t="s">
        <v>28</v>
      </c>
      <c r="B11" s="73">
        <v>9</v>
      </c>
      <c r="C11" s="86">
        <v>540</v>
      </c>
      <c r="D11" s="97">
        <f t="shared" si="0"/>
        <v>60</v>
      </c>
      <c r="E11" s="4"/>
      <c r="F11" s="20"/>
      <c r="G11" s="23"/>
      <c r="J11" s="23"/>
    </row>
    <row r="12" spans="1:17" ht="33.75" customHeight="1">
      <c r="A12" s="53" t="s">
        <v>5</v>
      </c>
      <c r="B12" s="73">
        <v>217</v>
      </c>
      <c r="C12" s="86">
        <v>1934</v>
      </c>
      <c r="D12" s="97">
        <f t="shared" si="0"/>
        <v>9</v>
      </c>
      <c r="E12" s="4"/>
      <c r="F12" s="20"/>
      <c r="G12" s="23"/>
      <c r="J12" s="23"/>
      <c r="Q12" s="7"/>
    </row>
    <row r="13" spans="1:17" ht="75" customHeight="1">
      <c r="A13" s="53" t="s">
        <v>6</v>
      </c>
      <c r="B13" s="73">
        <v>129</v>
      </c>
      <c r="C13" s="86">
        <v>4573</v>
      </c>
      <c r="D13" s="97">
        <f t="shared" si="0"/>
        <v>35</v>
      </c>
      <c r="E13" s="4"/>
      <c r="F13" s="20"/>
      <c r="G13" s="23"/>
      <c r="J13" s="23"/>
      <c r="Q13" s="7"/>
    </row>
    <row r="14" spans="1:17" ht="40.5" customHeight="1" thickBot="1">
      <c r="A14" s="54" t="s">
        <v>33</v>
      </c>
      <c r="B14" s="73">
        <v>102</v>
      </c>
      <c r="C14" s="86">
        <v>3593</v>
      </c>
      <c r="D14" s="97">
        <f t="shared" si="0"/>
        <v>35</v>
      </c>
      <c r="E14" s="4"/>
      <c r="F14" s="20"/>
      <c r="G14" s="23"/>
      <c r="J14" s="23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2019-01-25T09:42:26Z</dcterms:modified>
  <cp:category/>
  <cp:version/>
  <cp:contentType/>
  <cp:contentStatus/>
</cp:coreProperties>
</file>