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5 " sheetId="4" r:id="rId4"/>
    <sheet name=" 7 " sheetId="5" r:id="rId5"/>
    <sheet name="8 " sheetId="6" r:id="rId6"/>
    <sheet name="9" sheetId="7" r:id="rId7"/>
    <sheet name="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7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7">#REF!</definedName>
    <definedName name="_lastColumn" localSheetId="5">#REF!</definedName>
    <definedName name="_lastColumn" localSheetId="6">#REF!</definedName>
    <definedName name="_lastColumn">#REF!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 7 '!#REF!</definedName>
    <definedName name="ACwvu.форма7." localSheetId="0" hidden="1">'1'!#REF!</definedName>
    <definedName name="ACwvu.форма7." localSheetId="7" hidden="1">'10'!#REF!</definedName>
    <definedName name="ACwvu.форма7." localSheetId="1" hidden="1">'2'!#REF!</definedName>
    <definedName name="ACwvu.форма7." localSheetId="5" hidden="1">'8 '!#REF!</definedName>
    <definedName name="ACwvu.форма7." localSheetId="6" hidden="1">'9'!#REF!</definedName>
    <definedName name="date.e" localSheetId="4">'[1]Sheet1 (3)'!#REF!</definedName>
    <definedName name="date.e" localSheetId="0">'[1]Sheet1 (3)'!#REF!</definedName>
    <definedName name="date.e" localSheetId="7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>'[1]Sheet1 (3)'!#REF!</definedName>
    <definedName name="date_b" localSheetId="4">#REF!</definedName>
    <definedName name="date_b" localSheetId="0">#REF!</definedName>
    <definedName name="date_b" localSheetId="7">#REF!</definedName>
    <definedName name="date_b" localSheetId="1">#REF!</definedName>
    <definedName name="date_b" localSheetId="5">#REF!</definedName>
    <definedName name="date_b" localSheetId="6">#REF!</definedName>
    <definedName name="date_b">#REF!</definedName>
    <definedName name="date_e" localSheetId="4">'[1]Sheet1 (2)'!#REF!</definedName>
    <definedName name="date_e" localSheetId="0">'[1]Sheet1 (2)'!#REF!</definedName>
    <definedName name="date_e" localSheetId="7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>'[1]Sheet1 (2)'!#REF!</definedName>
    <definedName name="Excel_BuiltIn_Print_Area_1" localSheetId="4">#REF!</definedName>
    <definedName name="Excel_BuiltIn_Print_Area_1" localSheetId="0">#REF!</definedName>
    <definedName name="Excel_BuiltIn_Print_Area_1" localSheetId="7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4">'[2]Sheet3'!$A$3</definedName>
    <definedName name="hjj" localSheetId="0">'[2]Sheet3'!$A$3</definedName>
    <definedName name="hjj" localSheetId="7">'[2]Sheet3'!$A$3</definedName>
    <definedName name="hjj" localSheetId="1">'[2]Sheet3'!$A$3</definedName>
    <definedName name="hjj" localSheetId="5">'[3]Sheet3'!$A$3</definedName>
    <definedName name="hjj" localSheetId="6">'[2]Sheet3'!$A$3</definedName>
    <definedName name="hjj">'[4]Sheet3'!$A$3</definedName>
    <definedName name="hl_0" localSheetId="4">#REF!</definedName>
    <definedName name="hl_0" localSheetId="0">#REF!</definedName>
    <definedName name="hl_0" localSheetId="7">#REF!</definedName>
    <definedName name="hl_0" localSheetId="1">#REF!</definedName>
    <definedName name="hl_0" localSheetId="5">#REF!</definedName>
    <definedName name="hl_0" localSheetId="6">#REF!</definedName>
    <definedName name="hl_0">#REF!</definedName>
    <definedName name="hn_0" localSheetId="4">#REF!</definedName>
    <definedName name="hn_0" localSheetId="0">#REF!</definedName>
    <definedName name="hn_0" localSheetId="7">#REF!</definedName>
    <definedName name="hn_0" localSheetId="5">#REF!</definedName>
    <definedName name="hn_0" localSheetId="6">#REF!</definedName>
    <definedName name="hn_0">#REF!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4">'[1]Sheet1 (2)'!#REF!</definedName>
    <definedName name="lcz" localSheetId="0">'[1]Sheet1 (2)'!#REF!</definedName>
    <definedName name="lcz" localSheetId="7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>'[1]Sheet1 (2)'!#REF!</definedName>
    <definedName name="name_cz" localSheetId="4">#REF!</definedName>
    <definedName name="name_cz" localSheetId="0">#REF!</definedName>
    <definedName name="name_cz" localSheetId="7">#REF!</definedName>
    <definedName name="name_cz" localSheetId="1">#REF!</definedName>
    <definedName name="name_cz" localSheetId="5">#REF!</definedName>
    <definedName name="name_cz" localSheetId="6">#REF!</definedName>
    <definedName name="name_cz">#REF!</definedName>
    <definedName name="name_period" localSheetId="4">#REF!</definedName>
    <definedName name="name_period" localSheetId="0">#REF!</definedName>
    <definedName name="name_period" localSheetId="7">#REF!</definedName>
    <definedName name="name_period" localSheetId="1">#REF!</definedName>
    <definedName name="name_period" localSheetId="5">#REF!</definedName>
    <definedName name="name_period" localSheetId="6">#REF!</definedName>
    <definedName name="name_period">#REF!</definedName>
    <definedName name="pyear" localSheetId="4">#REF!</definedName>
    <definedName name="pyear" localSheetId="0">#REF!</definedName>
    <definedName name="pyear" localSheetId="7">#REF!</definedName>
    <definedName name="pyear" localSheetId="1">#REF!</definedName>
    <definedName name="pyear" localSheetId="5">#REF!</definedName>
    <definedName name="pyear" localSheetId="6">#REF!</definedName>
    <definedName name="pyear">#REF!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 7 '!#REF!</definedName>
    <definedName name="Swvu.форма7." localSheetId="0" hidden="1">'1'!#REF!</definedName>
    <definedName name="Swvu.форма7." localSheetId="7" hidden="1">'10'!#REF!</definedName>
    <definedName name="Swvu.форма7." localSheetId="1" hidden="1">'2'!#REF!</definedName>
    <definedName name="Swvu.форма7." localSheetId="5" hidden="1">'8 '!#REF!</definedName>
    <definedName name="Swvu.форма7." localSheetId="6" hidden="1">'9'!#REF!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4">' 7 '!$A:$A</definedName>
    <definedName name="_xlnm.Print_Titles" localSheetId="0">'1'!$A:$A</definedName>
    <definedName name="_xlnm.Print_Titles" localSheetId="7">'10'!$A:$A</definedName>
    <definedName name="_xlnm.Print_Titles" localSheetId="1">'2'!$A:$A</definedName>
    <definedName name="_xlnm.Print_Titles" localSheetId="2">'3 '!$4:$7</definedName>
    <definedName name="_xlnm.Print_Titles" localSheetId="5">'8 '!$A:$A</definedName>
    <definedName name="_xlnm.Print_Titles" localSheetId="6">'9'!$A:$A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 7 '!$A$1:$G$26</definedName>
    <definedName name="_xlnm.Print_Area" localSheetId="0">'1'!$A$1:$G$24</definedName>
    <definedName name="_xlnm.Print_Area" localSheetId="7">'10'!$A$1:$D$14</definedName>
    <definedName name="_xlnm.Print_Area" localSheetId="1">'2'!$A$1:$G$14</definedName>
    <definedName name="_xlnm.Print_Area" localSheetId="2">'3 '!$A$1:$G$57</definedName>
    <definedName name="_xlnm.Print_Area" localSheetId="5">'8 '!$A$1:$G$14</definedName>
    <definedName name="_xlnm.Print_Area" localSheetId="6">'9'!$A$1:$D$28</definedName>
    <definedName name="олд" localSheetId="4">'[5]Sheet1 (3)'!#REF!</definedName>
    <definedName name="олд" localSheetId="0">'[5]Sheet1 (3)'!#REF!</definedName>
    <definedName name="олд" localSheetId="7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>'[5]Sheet1 (3)'!#REF!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4">'[6]Sheet3'!$A$2</definedName>
    <definedName name="ц" localSheetId="0">'[6]Sheet3'!$A$2</definedName>
    <definedName name="ц" localSheetId="7">'[6]Sheet3'!$A$2</definedName>
    <definedName name="ц" localSheetId="1">'[6]Sheet3'!$A$2</definedName>
    <definedName name="ц" localSheetId="5">'[7]Sheet3'!$A$2</definedName>
    <definedName name="ц" localSheetId="6">'[6]Sheet3'!$A$2</definedName>
    <definedName name="ц">'[8]Sheet3'!$A$2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<sst xmlns="http://schemas.openxmlformats.org/spreadsheetml/2006/main" count="253" uniqueCount="161">
  <si>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</si>
  <si>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</si>
  <si>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</si>
  <si>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</si>
  <si>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</si>
  <si>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</si>
  <si>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</si>
  <si>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</si>
  <si>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</si>
  <si>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</si>
  <si>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</si>
  <si>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</si>
  <si>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</si>
  <si>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</si>
  <si>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</si>
  <si>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</si>
  <si>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</si>
  <si>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</si>
  <si>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</si>
  <si>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</si>
  <si>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</si>
  <si>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</si>
  <si>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</si>
  <si>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</si>
  <si>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</si>
  <si>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</si>
  <si>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</si>
  <si>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</si>
  <si>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</si>
  <si>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</si>
  <si>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</si>
  <si>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</si>
  <si>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</si>
  <si>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</si>
  <si>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</si>
  <si>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</si>
  <si>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</si>
  <si>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</si>
  <si>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</si>
  <si>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</si>
  <si>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</si>
  <si>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</si>
  <si>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</si>
  <si>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</si>
  <si>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</si>
  <si>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</si>
  <si>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</si>
  <si>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</si>
  <si>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</si>
  <si>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</si>
  <si>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</si>
  <si>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</si>
  <si>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</si>
  <si>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</si>
  <si>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</si>
  <si>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</si>
  <si>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</si>
  <si>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</si>
  <si>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</si>
  <si>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</si>
  <si>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</si>
  <si>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</si>
  <si>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</si>
  <si>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</si>
  <si>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</si>
  <si>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</si>
  <si>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</si>
  <si>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</si>
  <si>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</si>
  <si>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</si>
  <si>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</si>
  <si>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</si>
  <si>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</si>
  <si>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</si>
  <si>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</si>
  <si>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</si>
  <si>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</si>
  <si>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сестра медична</t>
  </si>
  <si>
    <t xml:space="preserve"> фахівець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</si>
  <si>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</si>
  <si>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</si>
  <si>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</si>
  <si>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</si>
  <si>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</si>
  <si>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</si>
  <si>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</si>
  <si>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</si>
  <si>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майстер</t>
  </si>
  <si>
    <t xml:space="preserve"> оператор поштового зв'язку</t>
  </si>
  <si>
    <t xml:space="preserve"> листоноша (поштар)</t>
  </si>
  <si>
    <t xml:space="preserve"> соціальний робітник</t>
  </si>
  <si>
    <t xml:space="preserve"> покоївка</t>
  </si>
  <si>
    <t xml:space="preserve"> рибалка прибережного лову</t>
  </si>
  <si>
    <t xml:space="preserve"> слюсар з механоскладальних робіт</t>
  </si>
  <si>
    <t xml:space="preserve"> робітник з благоустрою</t>
  </si>
  <si>
    <t>Станом на 01.01.2017 р.</t>
  </si>
  <si>
    <t>Станом на 01.01.2018 р.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</si>
  <si>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</si>
  <si>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</si>
  <si>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 та чисельність безробітних                                                  станом на 1 січня 2018 року</t>
  </si>
  <si>
    <t>Кількість вакансій та чисельність безробітних за професіними групами                                   станом на 1 січня 2018 року</t>
  </si>
  <si>
    <t>Станом на 01.01.2018 року</t>
  </si>
  <si>
    <t xml:space="preserve">Професії, по яких кількість  вакансій є найбільшою у 2017 році </t>
  </si>
  <si>
    <t>Професії, по яких середній розмір запропонованої  заробітної  плати є найбільшим, станом на 01.01.2018 року</t>
  </si>
  <si>
    <t>директор технічний</t>
  </si>
  <si>
    <t>Кількість вакансій, зареєстрованих в Запорізькій обласній службі зайнятості</t>
  </si>
  <si>
    <t>майстер виробничої дільниці</t>
  </si>
  <si>
    <t>майстер</t>
  </si>
  <si>
    <t>начальник відділу</t>
  </si>
  <si>
    <t>менеджер (управитель) із збуту</t>
  </si>
  <si>
    <t>начальник юридичного відділу</t>
  </si>
  <si>
    <t>адміністратор системи</t>
  </si>
  <si>
    <t>інженер з налагодження й випробувань</t>
  </si>
  <si>
    <t>інженер-конструктор</t>
  </si>
  <si>
    <t>редактор технічний</t>
  </si>
  <si>
    <t>інженер з організації та нормування праці</t>
  </si>
  <si>
    <t>касир-експерт</t>
  </si>
  <si>
    <t>оцінювач-експерт</t>
  </si>
  <si>
    <t>інженер з технічного нагляду</t>
  </si>
  <si>
    <t>інженер-будівельник</t>
  </si>
  <si>
    <t>державний реєстратор</t>
  </si>
  <si>
    <t>піскоструминник</t>
  </si>
  <si>
    <t>бригадир з переміщення сировини, напівфабрикатів і готової продукції у процесі ви- робництва</t>
  </si>
  <si>
    <t>муляр</t>
  </si>
  <si>
    <t>слюсар з контрольно-вимірювальних приладів та автоматики (електромеханіка)</t>
  </si>
  <si>
    <t>електрослюсар (слюсар) черговий та з ремонту устаткування</t>
  </si>
  <si>
    <t>газорізальник</t>
  </si>
  <si>
    <t>обробник виробів</t>
  </si>
  <si>
    <t>слюсар із складання металевих конструкцій</t>
  </si>
  <si>
    <t>електрогазозварник</t>
  </si>
  <si>
    <t>монтажник з монтажу сталевих та залізобетонних конструкцій</t>
  </si>
  <si>
    <t>горновий феросплавних печей</t>
  </si>
  <si>
    <t>газівник</t>
  </si>
  <si>
    <t>машиніст крана металургійного виробництва</t>
  </si>
  <si>
    <t>машиніст екскаватора</t>
  </si>
  <si>
    <t>варник рідкого скла</t>
  </si>
  <si>
    <t>скловар</t>
  </si>
  <si>
    <t>контролер продукції кольорової металургії (плавка руд кольорових металів)</t>
  </si>
  <si>
    <t>глазурувальник фарфорових та фаянсових виробів</t>
  </si>
  <si>
    <t>складальник виробів з деревини</t>
  </si>
  <si>
    <t>токар</t>
  </si>
  <si>
    <t>підсобний робітник</t>
  </si>
  <si>
    <t>мийник посуду</t>
  </si>
  <si>
    <t>формувальник абразивних виробів на бакелітовій, вулканітовій та епоксидній зв'язках</t>
  </si>
  <si>
    <t>тракторист</t>
  </si>
  <si>
    <t>шихтувальник</t>
  </si>
  <si>
    <t>розподілювач робіт</t>
  </si>
  <si>
    <t>машиніст крана (кранівник)</t>
  </si>
  <si>
    <t>слюсар-ремонтник</t>
  </si>
  <si>
    <t>бетоняр</t>
  </si>
  <si>
    <t>печовий на вельц-печах</t>
  </si>
  <si>
    <t>електромонтер з ремонту та обслуговування електроустаткування</t>
  </si>
  <si>
    <t>гірник підземний</t>
  </si>
  <si>
    <t>оброблювач поверхневих дефектів металу (сталеплавильне та прокатне виробництва)</t>
  </si>
  <si>
    <t>начальник дільниці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</si>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</sst>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6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7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8" fillId="0" borderId="0" xfId="521" applyFont="1" applyFill="1">
      <alignment/>
      <protection/>
    </xf>
    <xf numFmtId="0" fontId="44" fillId="0" borderId="0" xfId="521" applyFont="1" applyFill="1" applyBorder="1" applyAlignment="1">
      <alignment horizontal="center"/>
      <protection/>
    </xf>
    <xf numFmtId="0" fontId="44" fillId="0" borderId="0" xfId="521" applyFont="1" applyFill="1">
      <alignment/>
      <protection/>
    </xf>
    <xf numFmtId="0" fontId="44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181" fontId="7" fillId="0" borderId="0" xfId="521" applyNumberFormat="1" applyFont="1" applyFill="1">
      <alignment/>
      <protection/>
    </xf>
    <xf numFmtId="181" fontId="8" fillId="0" borderId="3" xfId="521" applyNumberFormat="1" applyFont="1" applyFill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1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1" fontId="7" fillId="0" borderId="0" xfId="521" applyNumberFormat="1" applyFont="1" applyFill="1" applyAlignment="1">
      <alignment horizontal="center" vertical="center"/>
      <protection/>
    </xf>
    <xf numFmtId="0" fontId="3" fillId="0" borderId="0" xfId="521" applyFont="1" applyFill="1" applyAlignment="1">
      <alignment vertical="center" wrapText="1"/>
      <protection/>
    </xf>
    <xf numFmtId="1" fontId="7" fillId="51" borderId="0" xfId="521" applyNumberFormat="1" applyFont="1" applyFill="1" applyAlignment="1">
      <alignment horizontal="center" vertical="center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0" fontId="8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2" fillId="0" borderId="22" xfId="521" applyFont="1" applyFill="1" applyBorder="1" applyAlignment="1">
      <alignment horizontal="center" vertical="center" wrapText="1"/>
      <protection/>
    </xf>
    <xf numFmtId="3" fontId="42" fillId="0" borderId="3" xfId="521" applyNumberFormat="1" applyFont="1" applyFill="1" applyBorder="1" applyAlignment="1">
      <alignment horizontal="center" vertical="center"/>
      <protection/>
    </xf>
    <xf numFmtId="3" fontId="50" fillId="0" borderId="0" xfId="521" applyNumberFormat="1" applyFont="1" applyFill="1" applyAlignment="1">
      <alignment horizontal="center" vertical="center"/>
      <protection/>
    </xf>
    <xf numFmtId="3" fontId="49" fillId="0" borderId="3" xfId="521" applyNumberFormat="1" applyFont="1" applyFill="1" applyBorder="1" applyAlignment="1">
      <alignment horizontal="center" vertical="center" wrapText="1"/>
      <protection/>
    </xf>
    <xf numFmtId="3" fontId="49" fillId="0" borderId="3" xfId="521" applyNumberFormat="1" applyFont="1" applyFill="1" applyBorder="1" applyAlignment="1">
      <alignment horizontal="center" vertical="center"/>
      <protection/>
    </xf>
    <xf numFmtId="3" fontId="7" fillId="0" borderId="0" xfId="521" applyNumberFormat="1" applyFont="1" applyFill="1">
      <alignment/>
      <protection/>
    </xf>
    <xf numFmtId="3" fontId="8" fillId="0" borderId="3" xfId="448" applyNumberFormat="1" applyFont="1" applyBorder="1" applyAlignment="1">
      <alignment horizontal="center" vertical="center" wrapText="1"/>
      <protection/>
    </xf>
    <xf numFmtId="3" fontId="44" fillId="0" borderId="0" xfId="521" applyNumberFormat="1" applyFont="1" applyFill="1">
      <alignment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Border="1" applyAlignment="1" applyProtection="1">
      <alignment horizontal="center" vertical="center"/>
      <protection locked="0"/>
    </xf>
    <xf numFmtId="3" fontId="44" fillId="0" borderId="0" xfId="521" applyNumberFormat="1" applyFont="1" applyFill="1" applyAlignment="1">
      <alignment vertical="center"/>
      <protection/>
    </xf>
    <xf numFmtId="3" fontId="3" fillId="0" borderId="3" xfId="521" applyNumberFormat="1" applyFont="1" applyFill="1" applyBorder="1" applyAlignment="1">
      <alignment horizontal="center" vertical="center" wrapText="1"/>
      <protection/>
    </xf>
    <xf numFmtId="0" fontId="7" fillId="0" borderId="0" xfId="521" applyFont="1" applyFill="1">
      <alignment/>
      <protection/>
    </xf>
    <xf numFmtId="0" fontId="42" fillId="0" borderId="0" xfId="521" applyFont="1" applyFill="1">
      <alignment/>
      <protection/>
    </xf>
    <xf numFmtId="0" fontId="49" fillId="0" borderId="0" xfId="521" applyFont="1" applyFill="1">
      <alignment/>
      <protection/>
    </xf>
    <xf numFmtId="3" fontId="8" fillId="50" borderId="3" xfId="448" applyNumberFormat="1" applyFont="1" applyFill="1" applyBorder="1" applyAlignment="1">
      <alignment horizontal="center" vertical="center" wrapText="1"/>
      <protection/>
    </xf>
    <xf numFmtId="180" fontId="8" fillId="0" borderId="24" xfId="448" applyNumberFormat="1" applyFont="1" applyBorder="1" applyAlignment="1">
      <alignment horizontal="center" vertical="center" wrapText="1"/>
      <protection/>
    </xf>
    <xf numFmtId="3" fontId="8" fillId="0" borderId="25" xfId="521" applyNumberFormat="1" applyFont="1" applyFill="1" applyBorder="1" applyAlignment="1">
      <alignment horizontal="center" vertical="center"/>
      <protection/>
    </xf>
    <xf numFmtId="3" fontId="49" fillId="0" borderId="0" xfId="521" applyNumberFormat="1" applyFont="1" applyFill="1" applyAlignment="1">
      <alignment vertical="center"/>
      <protection/>
    </xf>
    <xf numFmtId="0" fontId="53" fillId="0" borderId="26" xfId="521" applyFont="1" applyFill="1" applyBorder="1" applyAlignment="1">
      <alignment horizontal="center" vertical="center" wrapText="1"/>
      <protection/>
    </xf>
    <xf numFmtId="0" fontId="3" fillId="0" borderId="27" xfId="521" applyFont="1" applyFill="1" applyBorder="1" applyAlignment="1">
      <alignment horizontal="left" vertical="center" wrapText="1"/>
      <protection/>
    </xf>
    <xf numFmtId="181" fontId="49" fillId="0" borderId="0" xfId="521" applyNumberFormat="1" applyFont="1" applyFill="1">
      <alignment/>
      <protection/>
    </xf>
    <xf numFmtId="0" fontId="7" fillId="0" borderId="28" xfId="521" applyFont="1" applyFill="1" applyBorder="1">
      <alignment/>
      <protection/>
    </xf>
    <xf numFmtId="3" fontId="49" fillId="0" borderId="0" xfId="521" applyNumberFormat="1" applyFont="1" applyFill="1">
      <alignment/>
      <protection/>
    </xf>
    <xf numFmtId="181" fontId="42" fillId="0" borderId="3" xfId="521" applyNumberFormat="1" applyFont="1" applyFill="1" applyBorder="1" applyAlignment="1">
      <alignment horizontal="center" vertical="center" wrapText="1"/>
      <protection/>
    </xf>
    <xf numFmtId="1" fontId="42" fillId="0" borderId="3" xfId="448" applyNumberFormat="1" applyFont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 wrapText="1"/>
      <protection/>
    </xf>
    <xf numFmtId="181" fontId="8" fillId="0" borderId="3" xfId="448" applyNumberFormat="1" applyFont="1" applyBorder="1" applyAlignment="1">
      <alignment horizontal="center" vertical="center" wrapText="1"/>
      <protection/>
    </xf>
    <xf numFmtId="181" fontId="8" fillId="0" borderId="29" xfId="448" applyNumberFormat="1" applyFont="1" applyBorder="1" applyAlignment="1">
      <alignment horizontal="center" vertical="center" wrapText="1"/>
      <protection/>
    </xf>
    <xf numFmtId="180" fontId="8" fillId="0" borderId="30" xfId="448" applyNumberFormat="1" applyFont="1" applyBorder="1" applyAlignment="1">
      <alignment horizontal="center" vertical="center" wrapText="1"/>
      <protection/>
    </xf>
    <xf numFmtId="180" fontId="8" fillId="0" borderId="31" xfId="448" applyNumberFormat="1" applyFont="1" applyBorder="1" applyAlignment="1">
      <alignment horizontal="center" vertical="center" wrapText="1"/>
      <protection/>
    </xf>
    <xf numFmtId="180" fontId="8" fillId="0" borderId="32" xfId="448" applyNumberFormat="1" applyFont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1" fillId="50" borderId="3" xfId="521" applyNumberFormat="1" applyFont="1" applyFill="1" applyBorder="1" applyAlignment="1">
      <alignment horizontal="center"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3" fontId="72" fillId="50" borderId="3" xfId="521" applyNumberFormat="1" applyFont="1" applyFill="1" applyBorder="1" applyAlignment="1">
      <alignment horizontal="center" vertical="center"/>
      <protection/>
    </xf>
    <xf numFmtId="0" fontId="8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56" fillId="0" borderId="0" xfId="500" applyFont="1" applyAlignment="1">
      <alignment horizontal="center" vertical="center" wrapText="1"/>
      <protection/>
    </xf>
    <xf numFmtId="0" fontId="9" fillId="0" borderId="0" xfId="500" applyFont="1">
      <alignment/>
      <protection/>
    </xf>
    <xf numFmtId="0" fontId="51" fillId="0" borderId="0" xfId="500" applyFont="1">
      <alignment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3" fontId="9" fillId="0" borderId="3" xfId="500" applyNumberFormat="1" applyFont="1" applyBorder="1" applyAlignment="1">
      <alignment horizontal="center" vertical="center" wrapText="1"/>
      <protection/>
    </xf>
    <xf numFmtId="0" fontId="9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0" fontId="2" fillId="0" borderId="0" xfId="500" applyFont="1" applyAlignment="1">
      <alignment/>
      <protection/>
    </xf>
    <xf numFmtId="0" fontId="48" fillId="0" borderId="0" xfId="521" applyFont="1" applyFill="1" applyAlignment="1">
      <alignment horizontal="center"/>
      <protection/>
    </xf>
    <xf numFmtId="181" fontId="8" fillId="0" borderId="24" xfId="521" applyNumberFormat="1" applyFont="1" applyFill="1" applyBorder="1" applyAlignment="1">
      <alignment horizontal="center" vertical="center"/>
      <protection/>
    </xf>
    <xf numFmtId="0" fontId="52" fillId="0" borderId="22" xfId="520" applyFont="1" applyBorder="1" applyAlignment="1">
      <alignment vertical="center" wrapText="1"/>
      <protection/>
    </xf>
    <xf numFmtId="0" fontId="52" fillId="0" borderId="23" xfId="520" applyFont="1" applyBorder="1" applyAlignment="1">
      <alignment vertical="center" wrapText="1"/>
      <protection/>
    </xf>
    <xf numFmtId="3" fontId="3" fillId="0" borderId="29" xfId="521" applyNumberFormat="1" applyFont="1" applyFill="1" applyBorder="1" applyAlignment="1">
      <alignment horizontal="center" vertical="center" wrapText="1"/>
      <protection/>
    </xf>
    <xf numFmtId="181" fontId="8" fillId="0" borderId="29" xfId="521" applyNumberFormat="1" applyFont="1" applyFill="1" applyBorder="1" applyAlignment="1">
      <alignment horizontal="center" vertical="center" wrapText="1"/>
      <protection/>
    </xf>
    <xf numFmtId="3" fontId="9" fillId="0" borderId="29" xfId="448" applyNumberFormat="1" applyFont="1" applyBorder="1" applyAlignment="1" applyProtection="1">
      <alignment horizontal="center" vertical="center"/>
      <protection locked="0"/>
    </xf>
    <xf numFmtId="181" fontId="8" fillId="0" borderId="30" xfId="521" applyNumberFormat="1" applyFont="1" applyFill="1" applyBorder="1" applyAlignment="1">
      <alignment horizontal="center" vertical="center"/>
      <protection/>
    </xf>
    <xf numFmtId="181" fontId="8" fillId="0" borderId="24" xfId="521" applyNumberFormat="1" applyFont="1" applyFill="1" applyBorder="1" applyAlignment="1">
      <alignment horizontal="center" vertical="center" wrapText="1"/>
      <protection/>
    </xf>
    <xf numFmtId="0" fontId="42" fillId="0" borderId="24" xfId="521" applyFont="1" applyFill="1" applyBorder="1" applyAlignment="1">
      <alignment horizontal="center" vertical="center" wrapText="1"/>
      <protection/>
    </xf>
    <xf numFmtId="181" fontId="42" fillId="0" borderId="24" xfId="521" applyNumberFormat="1" applyFont="1" applyFill="1" applyBorder="1" applyAlignment="1">
      <alignment horizontal="center" vertical="center"/>
      <protection/>
    </xf>
    <xf numFmtId="0" fontId="51" fillId="0" borderId="22" xfId="520" applyFont="1" applyBorder="1" applyAlignment="1">
      <alignment vertical="center" wrapText="1"/>
      <protection/>
    </xf>
    <xf numFmtId="0" fontId="51" fillId="0" borderId="23" xfId="520" applyFont="1" applyBorder="1" applyAlignment="1">
      <alignment vertical="center" wrapText="1"/>
      <protection/>
    </xf>
    <xf numFmtId="3" fontId="49" fillId="0" borderId="29" xfId="521" applyNumberFormat="1" applyFont="1" applyFill="1" applyBorder="1" applyAlignment="1">
      <alignment horizontal="center" vertical="center" wrapText="1"/>
      <protection/>
    </xf>
    <xf numFmtId="3" fontId="49" fillId="0" borderId="29" xfId="521" applyNumberFormat="1" applyFont="1" applyFill="1" applyBorder="1" applyAlignment="1">
      <alignment horizontal="center" vertical="center"/>
      <protection/>
    </xf>
    <xf numFmtId="181" fontId="42" fillId="0" borderId="29" xfId="521" applyNumberFormat="1" applyFont="1" applyFill="1" applyBorder="1" applyAlignment="1">
      <alignment horizontal="center" vertical="center" wrapText="1"/>
      <protection/>
    </xf>
    <xf numFmtId="181" fontId="42" fillId="0" borderId="30" xfId="521" applyNumberFormat="1" applyFont="1" applyFill="1" applyBorder="1" applyAlignment="1">
      <alignment horizontal="center" vertical="center"/>
      <protection/>
    </xf>
    <xf numFmtId="0" fontId="8" fillId="0" borderId="22" xfId="521" applyFont="1" applyFill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 wrapText="1"/>
      <protection/>
    </xf>
    <xf numFmtId="3" fontId="3" fillId="0" borderId="24" xfId="521" applyNumberFormat="1" applyFont="1" applyFill="1" applyBorder="1" applyAlignment="1">
      <alignment horizontal="center" vertical="center" wrapText="1"/>
      <protection/>
    </xf>
    <xf numFmtId="0" fontId="54" fillId="0" borderId="22" xfId="521" applyFont="1" applyFill="1" applyBorder="1" applyAlignment="1">
      <alignment horizontal="center" vertical="center" wrapText="1"/>
      <protection/>
    </xf>
    <xf numFmtId="3" fontId="42" fillId="0" borderId="24" xfId="521" applyNumberFormat="1" applyFont="1" applyFill="1" applyBorder="1" applyAlignment="1">
      <alignment horizontal="center" vertical="center"/>
      <protection/>
    </xf>
    <xf numFmtId="3" fontId="42" fillId="0" borderId="30" xfId="521" applyNumberFormat="1" applyFont="1" applyFill="1" applyBorder="1" applyAlignment="1">
      <alignment horizontal="center" vertical="center"/>
      <protection/>
    </xf>
    <xf numFmtId="3" fontId="9" fillId="0" borderId="0" xfId="500" applyNumberFormat="1" applyFont="1" applyAlignment="1">
      <alignment horizontal="center"/>
      <protection/>
    </xf>
    <xf numFmtId="0" fontId="2" fillId="0" borderId="33" xfId="500" applyFont="1" applyBorder="1" applyAlignment="1">
      <alignment horizontal="center" vertical="center"/>
      <protection/>
    </xf>
    <xf numFmtId="2" fontId="4" fillId="0" borderId="34" xfId="500" applyNumberFormat="1" applyFont="1" applyBorder="1" applyAlignment="1">
      <alignment horizontal="center" vertical="center" wrapText="1"/>
      <protection/>
    </xf>
    <xf numFmtId="0" fontId="2" fillId="0" borderId="22" xfId="500" applyFont="1" applyBorder="1" applyAlignment="1">
      <alignment horizontal="center"/>
      <protection/>
    </xf>
    <xf numFmtId="0" fontId="2" fillId="0" borderId="23" xfId="500" applyFont="1" applyBorder="1" applyAlignment="1">
      <alignment horizontal="center"/>
      <protection/>
    </xf>
    <xf numFmtId="0" fontId="44" fillId="0" borderId="33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1" fontId="8" fillId="0" borderId="34" xfId="448" applyNumberFormat="1" applyFont="1" applyBorder="1" applyAlignment="1">
      <alignment horizontal="center" vertical="center" wrapText="1"/>
      <protection/>
    </xf>
    <xf numFmtId="0" fontId="8" fillId="0" borderId="34" xfId="521" applyFont="1" applyFill="1" applyBorder="1" applyAlignment="1">
      <alignment horizontal="center" vertical="center" wrapText="1"/>
      <protection/>
    </xf>
    <xf numFmtId="0" fontId="8" fillId="0" borderId="35" xfId="521" applyFont="1" applyFill="1" applyBorder="1" applyAlignment="1">
      <alignment horizontal="center" vertical="center" wrapText="1"/>
      <protection/>
    </xf>
    <xf numFmtId="14" fontId="42" fillId="0" borderId="3" xfId="448" applyNumberFormat="1" applyFont="1" applyBorder="1" applyAlignment="1">
      <alignment horizontal="center" vertical="center" wrapText="1"/>
      <protection/>
    </xf>
    <xf numFmtId="14" fontId="8" fillId="0" borderId="34" xfId="448" applyNumberFormat="1" applyFont="1" applyBorder="1" applyAlignment="1">
      <alignment horizontal="center" vertical="center" wrapText="1"/>
      <protection/>
    </xf>
    <xf numFmtId="3" fontId="8" fillId="0" borderId="30" xfId="521" applyNumberFormat="1" applyFont="1" applyFill="1" applyBorder="1" applyAlignment="1">
      <alignment horizontal="center" vertical="center" wrapText="1"/>
      <protection/>
    </xf>
    <xf numFmtId="0" fontId="2" fillId="0" borderId="24" xfId="500" applyFont="1" applyBorder="1" applyAlignment="1">
      <alignment horizontal="center" vertical="center" wrapText="1"/>
      <protection/>
    </xf>
    <xf numFmtId="0" fontId="9" fillId="0" borderId="22" xfId="500" applyFont="1" applyBorder="1" applyAlignment="1">
      <alignment horizontal="center" vertical="center"/>
      <protection/>
    </xf>
    <xf numFmtId="0" fontId="9" fillId="0" borderId="36" xfId="500" applyFont="1" applyBorder="1" applyAlignment="1">
      <alignment horizontal="center" vertical="center"/>
      <protection/>
    </xf>
    <xf numFmtId="0" fontId="9" fillId="0" borderId="37" xfId="500" applyFont="1" applyBorder="1" applyAlignment="1">
      <alignment horizontal="center" vertical="center"/>
      <protection/>
    </xf>
    <xf numFmtId="3" fontId="9" fillId="0" borderId="29" xfId="500" applyNumberFormat="1" applyFont="1" applyBorder="1" applyAlignment="1">
      <alignment horizontal="center" vertical="center" wrapText="1"/>
      <protection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3" fillId="0" borderId="36" xfId="521" applyFont="1" applyFill="1" applyBorder="1" applyAlignment="1">
      <alignment horizontal="left" vertical="center" wrapText="1"/>
      <protection/>
    </xf>
    <xf numFmtId="0" fontId="3" fillId="0" borderId="37" xfId="521" applyFont="1" applyFill="1" applyBorder="1" applyAlignment="1">
      <alignment horizontal="left" vertical="center" wrapText="1"/>
      <protection/>
    </xf>
    <xf numFmtId="3" fontId="8" fillId="0" borderId="25" xfId="521" applyNumberFormat="1" applyFont="1" applyFill="1" applyBorder="1" applyAlignment="1">
      <alignment horizontal="center" vertical="center" wrapText="1"/>
      <protection/>
    </xf>
    <xf numFmtId="3" fontId="42" fillId="50" borderId="3" xfId="521" applyNumberFormat="1" applyFont="1" applyFill="1" applyBorder="1" applyAlignment="1">
      <alignment horizontal="center" vertical="center"/>
      <protection/>
    </xf>
    <xf numFmtId="3" fontId="42" fillId="0" borderId="3" xfId="521" applyNumberFormat="1" applyFont="1" applyFill="1" applyBorder="1" applyAlignment="1">
      <alignment horizontal="center" vertical="center" wrapText="1"/>
      <protection/>
    </xf>
    <xf numFmtId="181" fontId="8" fillId="0" borderId="38" xfId="448" applyNumberFormat="1" applyFont="1" applyBorder="1" applyAlignment="1">
      <alignment horizontal="center" vertical="center" wrapText="1"/>
      <protection/>
    </xf>
    <xf numFmtId="3" fontId="9" fillId="0" borderId="29" xfId="0" applyNumberFormat="1" applyFont="1" applyBorder="1" applyAlignment="1">
      <alignment horizontal="center" vertical="center"/>
    </xf>
    <xf numFmtId="3" fontId="51" fillId="0" borderId="29" xfId="0" applyNumberFormat="1" applyFont="1" applyBorder="1" applyAlignment="1">
      <alignment horizontal="center" vertical="center"/>
    </xf>
    <xf numFmtId="0" fontId="9" fillId="0" borderId="3" xfId="448" applyFont="1" applyBorder="1" applyAlignment="1">
      <alignment horizontal="left" vertical="center" wrapText="1"/>
      <protection/>
    </xf>
    <xf numFmtId="3" fontId="9" fillId="0" borderId="3" xfId="448" applyNumberFormat="1" applyFont="1" applyBorder="1" applyAlignment="1">
      <alignment horizontal="center" vertical="center"/>
      <protection/>
    </xf>
    <xf numFmtId="3" fontId="4" fillId="0" borderId="3" xfId="500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45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56" fillId="0" borderId="0" xfId="500" applyFont="1" applyAlignment="1">
      <alignment horizontal="center" vertical="center" wrapText="1"/>
      <protection/>
    </xf>
    <xf numFmtId="0" fontId="9" fillId="0" borderId="33" xfId="500" applyFont="1" applyBorder="1" applyAlignment="1">
      <alignment horizontal="center"/>
      <protection/>
    </xf>
    <xf numFmtId="0" fontId="9" fillId="0" borderId="22" xfId="500" applyFont="1" applyBorder="1" applyAlignment="1">
      <alignment horizontal="center"/>
      <protection/>
    </xf>
    <xf numFmtId="2" fontId="9" fillId="0" borderId="34" xfId="500" applyNumberFormat="1" applyFont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center" vertical="center" wrapText="1"/>
      <protection/>
    </xf>
    <xf numFmtId="0" fontId="9" fillId="0" borderId="34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4" xfId="500" applyNumberFormat="1" applyFont="1" applyBorder="1" applyAlignment="1">
      <alignment horizontal="center" vertical="center" wrapText="1"/>
      <protection/>
    </xf>
    <xf numFmtId="0" fontId="9" fillId="0" borderId="35" xfId="500" applyNumberFormat="1" applyFont="1" applyBorder="1" applyAlignment="1">
      <alignment horizontal="center" vertical="center" wrapText="1"/>
      <protection/>
    </xf>
    <xf numFmtId="0" fontId="9" fillId="0" borderId="24" xfId="500" applyFont="1" applyBorder="1" applyAlignment="1">
      <alignment horizontal="center" vertical="center" wrapText="1"/>
      <protection/>
    </xf>
    <xf numFmtId="0" fontId="57" fillId="0" borderId="0" xfId="500" applyFont="1" applyAlignment="1">
      <alignment horizontal="center" vertical="center" wrapText="1"/>
      <protection/>
    </xf>
    <xf numFmtId="0" fontId="43" fillId="0" borderId="0" xfId="521" applyFont="1" applyFill="1" applyAlignment="1">
      <alignment horizontal="center"/>
      <protection/>
    </xf>
    <xf numFmtId="0" fontId="55" fillId="0" borderId="0" xfId="521" applyFont="1" applyFill="1" applyBorder="1" applyAlignment="1">
      <alignment horizontal="center" vertical="center" wrapText="1"/>
      <protection/>
    </xf>
    <xf numFmtId="0" fontId="45" fillId="0" borderId="0" xfId="521" applyFont="1" applyFill="1" applyAlignment="1">
      <alignment horizontal="center" wrapText="1"/>
      <protection/>
    </xf>
    <xf numFmtId="0" fontId="44" fillId="0" borderId="33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2" fontId="49" fillId="0" borderId="34" xfId="521" applyNumberFormat="1" applyFont="1" applyFill="1" applyBorder="1" applyAlignment="1">
      <alignment horizontal="center" vertical="center" wrapText="1"/>
      <protection/>
    </xf>
    <xf numFmtId="2" fontId="49" fillId="0" borderId="3" xfId="521" applyNumberFormat="1" applyFont="1" applyFill="1" applyBorder="1" applyAlignment="1">
      <alignment horizontal="center" vertical="center" wrapText="1"/>
      <protection/>
    </xf>
    <xf numFmtId="0" fontId="49" fillId="0" borderId="34" xfId="521" applyFont="1" applyFill="1" applyBorder="1" applyAlignment="1">
      <alignment horizontal="center" vertical="center" wrapText="1"/>
      <protection/>
    </xf>
    <xf numFmtId="0" fontId="49" fillId="0" borderId="3" xfId="521" applyFont="1" applyFill="1" applyBorder="1" applyAlignment="1">
      <alignment horizontal="center" vertical="center" wrapText="1"/>
      <protection/>
    </xf>
    <xf numFmtId="14" fontId="3" fillId="0" borderId="35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49" fillId="0" borderId="35" xfId="521" applyFont="1" applyFill="1" applyBorder="1" applyAlignment="1">
      <alignment horizontal="center" vertical="center" wrapText="1"/>
      <protection/>
    </xf>
    <xf numFmtId="0" fontId="49" fillId="0" borderId="24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26" t="s">
        <v>105</v>
      </c>
      <c r="B1" s="126"/>
      <c r="C1" s="126"/>
      <c r="D1" s="126"/>
      <c r="E1" s="126"/>
      <c r="F1" s="126"/>
      <c r="G1" s="126"/>
    </row>
    <row r="2" spans="1:7" s="1" customFormat="1" ht="19.5" customHeight="1">
      <c r="A2" s="127" t="s">
        <v>7</v>
      </c>
      <c r="B2" s="127"/>
      <c r="C2" s="127"/>
      <c r="D2" s="127"/>
      <c r="E2" s="127"/>
      <c r="F2" s="127"/>
      <c r="G2" s="127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96"/>
      <c r="B4" s="98" t="s">
        <v>29</v>
      </c>
      <c r="C4" s="98" t="s">
        <v>30</v>
      </c>
      <c r="D4" s="99" t="s">
        <v>31</v>
      </c>
      <c r="E4" s="98" t="s">
        <v>95</v>
      </c>
      <c r="F4" s="98" t="s">
        <v>96</v>
      </c>
      <c r="G4" s="100" t="s">
        <v>31</v>
      </c>
    </row>
    <row r="5" spans="1:7" s="11" customFormat="1" ht="34.5" customHeight="1">
      <c r="A5" s="17" t="s">
        <v>32</v>
      </c>
      <c r="B5" s="9">
        <f>SUM(B6:B24)</f>
        <v>40028</v>
      </c>
      <c r="C5" s="9">
        <f>SUM(C6:C24)</f>
        <v>44051</v>
      </c>
      <c r="D5" s="8">
        <f>ROUND(C5/B5*100,1)</f>
        <v>110.1</v>
      </c>
      <c r="E5" s="10">
        <f>SUM(E6:E24)</f>
        <v>508</v>
      </c>
      <c r="F5" s="10">
        <f>SUM(F6:F24)</f>
        <v>851</v>
      </c>
      <c r="G5" s="76">
        <f>ROUND(F5/E5*100,1)</f>
        <v>167.5</v>
      </c>
    </row>
    <row r="6" spans="1:8" ht="60" customHeight="1">
      <c r="A6" s="18" t="s">
        <v>9</v>
      </c>
      <c r="B6" s="111">
        <v>7945</v>
      </c>
      <c r="C6" s="109">
        <v>8245</v>
      </c>
      <c r="D6" s="8">
        <f aca="true" t="shared" si="0" ref="D6:D24">ROUND(C6/B6*100,1)</f>
        <v>103.8</v>
      </c>
      <c r="E6" s="111">
        <v>25</v>
      </c>
      <c r="F6" s="109">
        <v>20</v>
      </c>
      <c r="G6" s="76">
        <f aca="true" t="shared" si="1" ref="G6:G24">ROUND(F6/E6*100,1)</f>
        <v>80</v>
      </c>
      <c r="H6" s="12"/>
    </row>
    <row r="7" spans="1:8" ht="44.25" customHeight="1">
      <c r="A7" s="18" t="s">
        <v>10</v>
      </c>
      <c r="B7" s="111">
        <v>470</v>
      </c>
      <c r="C7" s="109">
        <v>643</v>
      </c>
      <c r="D7" s="8">
        <f t="shared" si="0"/>
        <v>136.8</v>
      </c>
      <c r="E7" s="111">
        <v>11</v>
      </c>
      <c r="F7" s="109">
        <v>13</v>
      </c>
      <c r="G7" s="76">
        <f t="shared" si="1"/>
        <v>118.2</v>
      </c>
      <c r="H7" s="12"/>
    </row>
    <row r="8" spans="1:8" s="15" customFormat="1" ht="27.75" customHeight="1">
      <c r="A8" s="18" t="s">
        <v>11</v>
      </c>
      <c r="B8" s="111">
        <v>7663</v>
      </c>
      <c r="C8" s="109">
        <v>9742</v>
      </c>
      <c r="D8" s="8">
        <f t="shared" si="0"/>
        <v>127.1</v>
      </c>
      <c r="E8" s="111">
        <v>188</v>
      </c>
      <c r="F8" s="109">
        <v>310</v>
      </c>
      <c r="G8" s="76">
        <f t="shared" si="1"/>
        <v>164.9</v>
      </c>
      <c r="H8" s="14"/>
    </row>
    <row r="9" spans="1:8" ht="43.5" customHeight="1">
      <c r="A9" s="18" t="s">
        <v>12</v>
      </c>
      <c r="B9" s="111">
        <v>1437</v>
      </c>
      <c r="C9" s="109">
        <v>1266</v>
      </c>
      <c r="D9" s="8">
        <f t="shared" si="0"/>
        <v>88.1</v>
      </c>
      <c r="E9" s="111">
        <v>31</v>
      </c>
      <c r="F9" s="109">
        <v>33</v>
      </c>
      <c r="G9" s="76">
        <f t="shared" si="1"/>
        <v>106.5</v>
      </c>
      <c r="H9" s="12"/>
    </row>
    <row r="10" spans="1:8" ht="42" customHeight="1">
      <c r="A10" s="18" t="s">
        <v>13</v>
      </c>
      <c r="B10" s="111">
        <v>813</v>
      </c>
      <c r="C10" s="109">
        <v>925</v>
      </c>
      <c r="D10" s="8">
        <f t="shared" si="0"/>
        <v>113.8</v>
      </c>
      <c r="E10" s="111">
        <v>31</v>
      </c>
      <c r="F10" s="109">
        <v>26</v>
      </c>
      <c r="G10" s="76">
        <f t="shared" si="1"/>
        <v>83.9</v>
      </c>
      <c r="H10" s="12"/>
    </row>
    <row r="11" spans="1:8" ht="26.25" customHeight="1">
      <c r="A11" s="18" t="s">
        <v>14</v>
      </c>
      <c r="B11" s="111">
        <v>907</v>
      </c>
      <c r="C11" s="109">
        <v>1013</v>
      </c>
      <c r="D11" s="8">
        <f t="shared" si="0"/>
        <v>111.7</v>
      </c>
      <c r="E11" s="111">
        <v>7</v>
      </c>
      <c r="F11" s="109">
        <v>41</v>
      </c>
      <c r="G11" s="76">
        <f t="shared" si="1"/>
        <v>585.7</v>
      </c>
      <c r="H11" s="12"/>
    </row>
    <row r="12" spans="1:8" ht="57" customHeight="1">
      <c r="A12" s="18" t="s">
        <v>15</v>
      </c>
      <c r="B12" s="111">
        <v>5649</v>
      </c>
      <c r="C12" s="109">
        <v>6057</v>
      </c>
      <c r="D12" s="8">
        <f t="shared" si="0"/>
        <v>107.2</v>
      </c>
      <c r="E12" s="111">
        <v>81</v>
      </c>
      <c r="F12" s="109">
        <v>124</v>
      </c>
      <c r="G12" s="76">
        <f t="shared" si="1"/>
        <v>153.1</v>
      </c>
      <c r="H12" s="12"/>
    </row>
    <row r="13" spans="1:8" ht="42" customHeight="1">
      <c r="A13" s="18" t="s">
        <v>16</v>
      </c>
      <c r="B13" s="111">
        <v>2106</v>
      </c>
      <c r="C13" s="110">
        <v>2238</v>
      </c>
      <c r="D13" s="8">
        <f t="shared" si="0"/>
        <v>106.3</v>
      </c>
      <c r="E13" s="111">
        <v>21</v>
      </c>
      <c r="F13" s="109">
        <v>39</v>
      </c>
      <c r="G13" s="76">
        <f t="shared" si="1"/>
        <v>185.7</v>
      </c>
      <c r="H13" s="14"/>
    </row>
    <row r="14" spans="1:8" ht="41.25" customHeight="1">
      <c r="A14" s="18" t="s">
        <v>17</v>
      </c>
      <c r="B14" s="111">
        <v>1791</v>
      </c>
      <c r="C14" s="109">
        <v>2185</v>
      </c>
      <c r="D14" s="8">
        <f t="shared" si="0"/>
        <v>122</v>
      </c>
      <c r="E14" s="111">
        <v>7</v>
      </c>
      <c r="F14" s="109">
        <v>8</v>
      </c>
      <c r="G14" s="76">
        <f t="shared" si="1"/>
        <v>114.3</v>
      </c>
      <c r="H14" s="12"/>
    </row>
    <row r="15" spans="1:8" ht="24" customHeight="1">
      <c r="A15" s="18" t="s">
        <v>18</v>
      </c>
      <c r="B15" s="111">
        <v>242</v>
      </c>
      <c r="C15" s="109">
        <v>226</v>
      </c>
      <c r="D15" s="8">
        <f t="shared" si="0"/>
        <v>93.4</v>
      </c>
      <c r="E15" s="111">
        <v>5</v>
      </c>
      <c r="F15" s="109">
        <v>5</v>
      </c>
      <c r="G15" s="76">
        <f t="shared" si="1"/>
        <v>100</v>
      </c>
      <c r="H15" s="12"/>
    </row>
    <row r="16" spans="1:8" ht="24" customHeight="1">
      <c r="A16" s="18" t="s">
        <v>19</v>
      </c>
      <c r="B16" s="111">
        <v>337</v>
      </c>
      <c r="C16" s="109">
        <v>317</v>
      </c>
      <c r="D16" s="8">
        <f t="shared" si="0"/>
        <v>94.1</v>
      </c>
      <c r="E16" s="111">
        <v>3</v>
      </c>
      <c r="F16" s="109">
        <v>15</v>
      </c>
      <c r="G16" s="76">
        <f t="shared" si="1"/>
        <v>500</v>
      </c>
      <c r="H16" s="12"/>
    </row>
    <row r="17" spans="1:8" ht="24" customHeight="1">
      <c r="A17" s="18" t="s">
        <v>20</v>
      </c>
      <c r="B17" s="111">
        <v>401</v>
      </c>
      <c r="C17" s="109">
        <v>489</v>
      </c>
      <c r="D17" s="8">
        <f t="shared" si="0"/>
        <v>121.9</v>
      </c>
      <c r="E17" s="111">
        <v>1</v>
      </c>
      <c r="F17" s="109">
        <v>10</v>
      </c>
      <c r="G17" s="76">
        <f t="shared" si="1"/>
        <v>1000</v>
      </c>
      <c r="H17" s="12"/>
    </row>
    <row r="18" spans="1:8" ht="41.25" customHeight="1">
      <c r="A18" s="18" t="s">
        <v>21</v>
      </c>
      <c r="B18" s="111">
        <v>486</v>
      </c>
      <c r="C18" s="109">
        <v>508</v>
      </c>
      <c r="D18" s="8">
        <f t="shared" si="0"/>
        <v>104.5</v>
      </c>
      <c r="E18" s="111">
        <v>3</v>
      </c>
      <c r="F18" s="109">
        <v>9</v>
      </c>
      <c r="G18" s="76">
        <f t="shared" si="1"/>
        <v>300</v>
      </c>
      <c r="H18" s="12"/>
    </row>
    <row r="19" spans="1:8" ht="41.25" customHeight="1">
      <c r="A19" s="18" t="s">
        <v>22</v>
      </c>
      <c r="B19" s="111">
        <v>1003</v>
      </c>
      <c r="C19" s="109">
        <v>927</v>
      </c>
      <c r="D19" s="8">
        <f t="shared" si="0"/>
        <v>92.4</v>
      </c>
      <c r="E19" s="111">
        <v>9</v>
      </c>
      <c r="F19" s="109">
        <v>17</v>
      </c>
      <c r="G19" s="76">
        <f t="shared" si="1"/>
        <v>188.9</v>
      </c>
      <c r="H19" s="12"/>
    </row>
    <row r="20" spans="1:8" ht="42.75" customHeight="1">
      <c r="A20" s="18" t="s">
        <v>23</v>
      </c>
      <c r="B20" s="111">
        <v>2355</v>
      </c>
      <c r="C20" s="109">
        <v>2143</v>
      </c>
      <c r="D20" s="8">
        <f t="shared" si="0"/>
        <v>91</v>
      </c>
      <c r="E20" s="111">
        <v>20</v>
      </c>
      <c r="F20" s="109">
        <v>55</v>
      </c>
      <c r="G20" s="76">
        <f t="shared" si="1"/>
        <v>275</v>
      </c>
      <c r="H20" s="14"/>
    </row>
    <row r="21" spans="1:8" ht="24" customHeight="1">
      <c r="A21" s="18" t="s">
        <v>24</v>
      </c>
      <c r="B21" s="111">
        <v>3290</v>
      </c>
      <c r="C21" s="109">
        <v>3712</v>
      </c>
      <c r="D21" s="8">
        <f t="shared" si="0"/>
        <v>112.8</v>
      </c>
      <c r="E21" s="111">
        <v>23</v>
      </c>
      <c r="F21" s="109">
        <v>53</v>
      </c>
      <c r="G21" s="76">
        <f t="shared" si="1"/>
        <v>230.4</v>
      </c>
      <c r="H21" s="12"/>
    </row>
    <row r="22" spans="1:8" ht="42.75" customHeight="1">
      <c r="A22" s="18" t="s">
        <v>25</v>
      </c>
      <c r="B22" s="111">
        <v>2607</v>
      </c>
      <c r="C22" s="109">
        <v>2853</v>
      </c>
      <c r="D22" s="8">
        <f t="shared" si="0"/>
        <v>109.4</v>
      </c>
      <c r="E22" s="111">
        <v>33</v>
      </c>
      <c r="F22" s="109">
        <v>65</v>
      </c>
      <c r="G22" s="76">
        <f t="shared" si="1"/>
        <v>197</v>
      </c>
      <c r="H22" s="14"/>
    </row>
    <row r="23" spans="1:8" ht="36.75" customHeight="1">
      <c r="A23" s="18" t="s">
        <v>26</v>
      </c>
      <c r="B23" s="111">
        <v>261</v>
      </c>
      <c r="C23" s="109">
        <v>247</v>
      </c>
      <c r="D23" s="8">
        <f t="shared" si="0"/>
        <v>94.6</v>
      </c>
      <c r="E23" s="111">
        <v>6</v>
      </c>
      <c r="F23" s="109">
        <v>2</v>
      </c>
      <c r="G23" s="8">
        <f t="shared" si="1"/>
        <v>33.3</v>
      </c>
      <c r="H23" s="12"/>
    </row>
    <row r="24" spans="1:8" ht="27.75" customHeight="1" thickBot="1">
      <c r="A24" s="19" t="s">
        <v>27</v>
      </c>
      <c r="B24" s="111">
        <v>265</v>
      </c>
      <c r="C24" s="109">
        <v>315</v>
      </c>
      <c r="D24" s="8">
        <f t="shared" si="0"/>
        <v>118.9</v>
      </c>
      <c r="E24" s="111">
        <v>3</v>
      </c>
      <c r="F24" s="109">
        <v>6</v>
      </c>
      <c r="G24" s="8">
        <f t="shared" si="1"/>
        <v>200</v>
      </c>
      <c r="H24" s="12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28" t="s">
        <v>105</v>
      </c>
      <c r="B1" s="128"/>
      <c r="C1" s="128"/>
      <c r="D1" s="128"/>
      <c r="E1" s="128"/>
      <c r="F1" s="128"/>
      <c r="G1" s="128"/>
    </row>
    <row r="2" spans="1:7" s="1" customFormat="1" ht="19.5" customHeight="1">
      <c r="A2" s="129" t="s">
        <v>33</v>
      </c>
      <c r="B2" s="129"/>
      <c r="C2" s="129"/>
      <c r="D2" s="129"/>
      <c r="E2" s="129"/>
      <c r="F2" s="129"/>
      <c r="G2" s="12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97"/>
      <c r="B4" s="45" t="s">
        <v>29</v>
      </c>
      <c r="C4" s="45" t="s">
        <v>30</v>
      </c>
      <c r="D4" s="45" t="s">
        <v>31</v>
      </c>
      <c r="E4" s="101" t="s">
        <v>95</v>
      </c>
      <c r="F4" s="101" t="s">
        <v>96</v>
      </c>
      <c r="G4" s="77" t="s">
        <v>31</v>
      </c>
    </row>
    <row r="5" spans="1:9" s="4" customFormat="1" ht="34.5" customHeight="1">
      <c r="A5" s="20" t="s">
        <v>32</v>
      </c>
      <c r="B5" s="21">
        <f>SUM(B6:B14)</f>
        <v>40028</v>
      </c>
      <c r="C5" s="21">
        <f>SUM(C6:C14)</f>
        <v>44051</v>
      </c>
      <c r="D5" s="44">
        <f>ROUND(C5/B5*100,1)</f>
        <v>110.1</v>
      </c>
      <c r="E5" s="21">
        <f>SUM(E6:E14)</f>
        <v>508</v>
      </c>
      <c r="F5" s="21">
        <f>SUM(F6:F14)</f>
        <v>851</v>
      </c>
      <c r="G5" s="78">
        <f>ROUND(F5/E5*100,1)</f>
        <v>167.5</v>
      </c>
      <c r="I5" s="22"/>
    </row>
    <row r="6" spans="1:13" ht="57.75" customHeight="1">
      <c r="A6" s="79" t="s">
        <v>34</v>
      </c>
      <c r="B6" s="23">
        <v>2299</v>
      </c>
      <c r="C6" s="24">
        <v>2336</v>
      </c>
      <c r="D6" s="44">
        <f aca="true" t="shared" si="0" ref="D6:D14">ROUND(C6/B6*100,1)</f>
        <v>101.6</v>
      </c>
      <c r="E6" s="24">
        <v>40</v>
      </c>
      <c r="F6" s="24">
        <v>40</v>
      </c>
      <c r="G6" s="78">
        <f aca="true" t="shared" si="1" ref="G6:G14">ROUND(F6/E6*100,1)</f>
        <v>100</v>
      </c>
      <c r="I6" s="22"/>
      <c r="J6" s="25"/>
      <c r="M6" s="25"/>
    </row>
    <row r="7" spans="1:13" ht="35.25" customHeight="1">
      <c r="A7" s="79" t="s">
        <v>3</v>
      </c>
      <c r="B7" s="23">
        <v>2991</v>
      </c>
      <c r="C7" s="24">
        <v>3404</v>
      </c>
      <c r="D7" s="44">
        <f t="shared" si="0"/>
        <v>113.8</v>
      </c>
      <c r="E7" s="23">
        <v>44</v>
      </c>
      <c r="F7" s="24">
        <v>95</v>
      </c>
      <c r="G7" s="78">
        <f t="shared" si="1"/>
        <v>215.9</v>
      </c>
      <c r="I7" s="22"/>
      <c r="J7" s="25"/>
      <c r="M7" s="25"/>
    </row>
    <row r="8" spans="1:13" s="15" customFormat="1" ht="25.5" customHeight="1">
      <c r="A8" s="79" t="s">
        <v>2</v>
      </c>
      <c r="B8" s="23">
        <v>3362</v>
      </c>
      <c r="C8" s="24">
        <v>3925</v>
      </c>
      <c r="D8" s="44">
        <f t="shared" si="0"/>
        <v>116.7</v>
      </c>
      <c r="E8" s="23">
        <v>37</v>
      </c>
      <c r="F8" s="24">
        <v>78</v>
      </c>
      <c r="G8" s="78">
        <f t="shared" si="1"/>
        <v>210.8</v>
      </c>
      <c r="H8" s="5"/>
      <c r="I8" s="22"/>
      <c r="J8" s="25"/>
      <c r="K8" s="5"/>
      <c r="M8" s="25"/>
    </row>
    <row r="9" spans="1:13" ht="36.75" customHeight="1">
      <c r="A9" s="79" t="s">
        <v>1</v>
      </c>
      <c r="B9" s="23">
        <v>1733</v>
      </c>
      <c r="C9" s="24">
        <v>1855</v>
      </c>
      <c r="D9" s="44">
        <f t="shared" si="0"/>
        <v>107</v>
      </c>
      <c r="E9" s="23">
        <v>22</v>
      </c>
      <c r="F9" s="24">
        <v>38</v>
      </c>
      <c r="G9" s="78">
        <f t="shared" si="1"/>
        <v>172.7</v>
      </c>
      <c r="I9" s="22"/>
      <c r="J9" s="25"/>
      <c r="M9" s="25"/>
    </row>
    <row r="10" spans="1:13" ht="35.25" customHeight="1">
      <c r="A10" s="79" t="s">
        <v>4</v>
      </c>
      <c r="B10" s="23">
        <v>7224</v>
      </c>
      <c r="C10" s="24">
        <v>7688</v>
      </c>
      <c r="D10" s="44">
        <f t="shared" si="0"/>
        <v>106.4</v>
      </c>
      <c r="E10" s="23">
        <v>62</v>
      </c>
      <c r="F10" s="24">
        <v>103</v>
      </c>
      <c r="G10" s="78">
        <f t="shared" si="1"/>
        <v>166.1</v>
      </c>
      <c r="I10" s="22"/>
      <c r="J10" s="25"/>
      <c r="M10" s="25"/>
    </row>
    <row r="11" spans="1:13" ht="59.25" customHeight="1">
      <c r="A11" s="79" t="s">
        <v>28</v>
      </c>
      <c r="B11" s="23">
        <v>690</v>
      </c>
      <c r="C11" s="24">
        <v>712</v>
      </c>
      <c r="D11" s="44">
        <f t="shared" si="0"/>
        <v>103.2</v>
      </c>
      <c r="E11" s="23">
        <v>5</v>
      </c>
      <c r="F11" s="24">
        <v>8</v>
      </c>
      <c r="G11" s="78">
        <f t="shared" si="1"/>
        <v>160</v>
      </c>
      <c r="I11" s="22"/>
      <c r="J11" s="25"/>
      <c r="M11" s="25"/>
    </row>
    <row r="12" spans="1:20" ht="38.25" customHeight="1">
      <c r="A12" s="79" t="s">
        <v>5</v>
      </c>
      <c r="B12" s="23">
        <v>5318</v>
      </c>
      <c r="C12" s="24">
        <v>6082</v>
      </c>
      <c r="D12" s="44">
        <f t="shared" si="0"/>
        <v>114.4</v>
      </c>
      <c r="E12" s="23">
        <v>113</v>
      </c>
      <c r="F12" s="24">
        <v>210</v>
      </c>
      <c r="G12" s="78">
        <f t="shared" si="1"/>
        <v>185.8</v>
      </c>
      <c r="I12" s="22"/>
      <c r="J12" s="25"/>
      <c r="M12" s="25"/>
      <c r="T12" s="7"/>
    </row>
    <row r="13" spans="1:20" ht="75" customHeight="1">
      <c r="A13" s="79" t="s">
        <v>6</v>
      </c>
      <c r="B13" s="23">
        <v>8996</v>
      </c>
      <c r="C13" s="24">
        <v>10201</v>
      </c>
      <c r="D13" s="44">
        <f t="shared" si="0"/>
        <v>113.4</v>
      </c>
      <c r="E13" s="23">
        <v>110</v>
      </c>
      <c r="F13" s="24">
        <v>174</v>
      </c>
      <c r="G13" s="78">
        <f t="shared" si="1"/>
        <v>158.2</v>
      </c>
      <c r="I13" s="22"/>
      <c r="J13" s="25"/>
      <c r="M13" s="25"/>
      <c r="T13" s="7"/>
    </row>
    <row r="14" spans="1:20" ht="43.5" customHeight="1" thickBot="1">
      <c r="A14" s="80" t="s">
        <v>35</v>
      </c>
      <c r="B14" s="81">
        <v>7415</v>
      </c>
      <c r="C14" s="82">
        <v>7848</v>
      </c>
      <c r="D14" s="83">
        <f t="shared" si="0"/>
        <v>105.8</v>
      </c>
      <c r="E14" s="81">
        <v>75</v>
      </c>
      <c r="F14" s="82">
        <v>105</v>
      </c>
      <c r="G14" s="84">
        <f t="shared" si="1"/>
        <v>140</v>
      </c>
      <c r="I14" s="22"/>
      <c r="J14" s="25"/>
      <c r="M14" s="25"/>
      <c r="T14" s="7"/>
    </row>
    <row r="15" spans="1:20" ht="12.75">
      <c r="A15" s="6"/>
      <c r="B15" s="6"/>
      <c r="C15" s="6"/>
      <c r="D15" s="6"/>
      <c r="E15" s="6"/>
      <c r="F15" s="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ht="12.75">
      <c r="T17" s="7"/>
    </row>
    <row r="18" ht="12.75">
      <c r="T18" s="7"/>
    </row>
    <row r="19" ht="12.75">
      <c r="T19" s="7"/>
    </row>
    <row r="20" ht="12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5"/>
  <cols>
    <col min="1" max="1" width="3.140625" style="61" customWidth="1"/>
    <col min="2" max="2" width="25.421875" style="66" customWidth="1"/>
    <col min="3" max="3" width="10.00390625" style="58" customWidth="1"/>
    <col min="4" max="4" width="13.00390625" style="58" customWidth="1"/>
    <col min="5" max="6" width="12.421875" style="58" customWidth="1"/>
    <col min="7" max="7" width="14.7109375" style="58" customWidth="1"/>
    <col min="8" max="16384" width="9.140625" style="58" customWidth="1"/>
  </cols>
  <sheetData>
    <row r="1" spans="1:7" s="62" customFormat="1" ht="35.25" customHeight="1">
      <c r="A1" s="61"/>
      <c r="B1" s="130" t="s">
        <v>102</v>
      </c>
      <c r="C1" s="130"/>
      <c r="D1" s="130"/>
      <c r="E1" s="130"/>
      <c r="F1" s="130"/>
      <c r="G1" s="130"/>
    </row>
    <row r="2" spans="1:7" s="62" customFormat="1" ht="20.25">
      <c r="A2" s="61"/>
      <c r="B2" s="60"/>
      <c r="C2" s="130" t="s">
        <v>42</v>
      </c>
      <c r="D2" s="130"/>
      <c r="E2" s="130"/>
      <c r="F2" s="60"/>
      <c r="G2" s="60"/>
    </row>
    <row r="3" ht="10.5" customHeight="1" thickBot="1"/>
    <row r="4" spans="1:7" s="61" customFormat="1" ht="18.75" customHeight="1">
      <c r="A4" s="131"/>
      <c r="B4" s="133" t="s">
        <v>43</v>
      </c>
      <c r="C4" s="135" t="s">
        <v>44</v>
      </c>
      <c r="D4" s="135" t="s">
        <v>45</v>
      </c>
      <c r="E4" s="135" t="s">
        <v>46</v>
      </c>
      <c r="F4" s="137" t="s">
        <v>101</v>
      </c>
      <c r="G4" s="138"/>
    </row>
    <row r="5" spans="1:7" s="61" customFormat="1" ht="18.75" customHeight="1">
      <c r="A5" s="132"/>
      <c r="B5" s="134"/>
      <c r="C5" s="136"/>
      <c r="D5" s="136"/>
      <c r="E5" s="136"/>
      <c r="F5" s="136" t="s">
        <v>44</v>
      </c>
      <c r="G5" s="139" t="s">
        <v>45</v>
      </c>
    </row>
    <row r="6" spans="1:7" s="61" customFormat="1" ht="58.5" customHeight="1">
      <c r="A6" s="132"/>
      <c r="B6" s="134"/>
      <c r="C6" s="136"/>
      <c r="D6" s="136"/>
      <c r="E6" s="136"/>
      <c r="F6" s="136"/>
      <c r="G6" s="139"/>
    </row>
    <row r="7" spans="1:7" ht="13.5" customHeight="1">
      <c r="A7" s="94" t="s">
        <v>47</v>
      </c>
      <c r="B7" s="63" t="s">
        <v>0</v>
      </c>
      <c r="C7" s="59">
        <v>1</v>
      </c>
      <c r="D7" s="59">
        <v>3</v>
      </c>
      <c r="E7" s="59">
        <v>4</v>
      </c>
      <c r="F7" s="59">
        <v>5</v>
      </c>
      <c r="G7" s="104">
        <v>6</v>
      </c>
    </row>
    <row r="8" spans="1:7" ht="33.75" customHeight="1">
      <c r="A8" s="105">
        <v>1</v>
      </c>
      <c r="B8" s="123" t="s">
        <v>49</v>
      </c>
      <c r="C8" s="124">
        <v>2840</v>
      </c>
      <c r="D8" s="110">
        <v>4506</v>
      </c>
      <c r="E8" s="64">
        <f aca="true" t="shared" si="0" ref="E8:E57">C8-D8</f>
        <v>-1666</v>
      </c>
      <c r="F8" s="110">
        <v>14</v>
      </c>
      <c r="G8" s="110">
        <v>1603</v>
      </c>
    </row>
    <row r="9" spans="1:7" s="65" customFormat="1" ht="15.75">
      <c r="A9" s="105">
        <v>2</v>
      </c>
      <c r="B9" s="123" t="s">
        <v>48</v>
      </c>
      <c r="C9" s="124">
        <v>2441</v>
      </c>
      <c r="D9" s="110">
        <v>3062</v>
      </c>
      <c r="E9" s="64">
        <f t="shared" si="0"/>
        <v>-621</v>
      </c>
      <c r="F9" s="110">
        <v>19</v>
      </c>
      <c r="G9" s="110">
        <v>1034</v>
      </c>
    </row>
    <row r="10" spans="1:7" s="65" customFormat="1" ht="63">
      <c r="A10" s="105">
        <v>3</v>
      </c>
      <c r="B10" s="125" t="s">
        <v>159</v>
      </c>
      <c r="C10" s="124">
        <v>2098</v>
      </c>
      <c r="D10" s="110">
        <v>3596</v>
      </c>
      <c r="E10" s="64">
        <v>-5002</v>
      </c>
      <c r="F10" s="110">
        <v>0</v>
      </c>
      <c r="G10" s="110">
        <v>1624</v>
      </c>
    </row>
    <row r="11" spans="1:7" s="65" customFormat="1" ht="31.5">
      <c r="A11" s="105">
        <v>4</v>
      </c>
      <c r="B11" s="125" t="s">
        <v>155</v>
      </c>
      <c r="C11" s="124">
        <v>1924</v>
      </c>
      <c r="D11" s="110">
        <v>2615</v>
      </c>
      <c r="E11" s="64">
        <f t="shared" si="0"/>
        <v>-691</v>
      </c>
      <c r="F11" s="110">
        <v>20</v>
      </c>
      <c r="G11" s="110">
        <v>740</v>
      </c>
    </row>
    <row r="12" spans="1:7" s="65" customFormat="1" ht="15.75">
      <c r="A12" s="105">
        <v>5</v>
      </c>
      <c r="B12" s="123" t="s">
        <v>50</v>
      </c>
      <c r="C12" s="124">
        <v>1050</v>
      </c>
      <c r="D12" s="110">
        <v>1715</v>
      </c>
      <c r="E12" s="64">
        <f t="shared" si="0"/>
        <v>-665</v>
      </c>
      <c r="F12" s="110">
        <v>16</v>
      </c>
      <c r="G12" s="110">
        <v>550</v>
      </c>
    </row>
    <row r="13" spans="1:7" s="65" customFormat="1" ht="31.5">
      <c r="A13" s="105">
        <v>6</v>
      </c>
      <c r="B13" s="125" t="s">
        <v>156</v>
      </c>
      <c r="C13" s="124">
        <v>1026</v>
      </c>
      <c r="D13" s="110">
        <v>1829</v>
      </c>
      <c r="E13" s="64">
        <f t="shared" si="0"/>
        <v>-803</v>
      </c>
      <c r="F13" s="110">
        <v>18</v>
      </c>
      <c r="G13" s="110">
        <v>589</v>
      </c>
    </row>
    <row r="14" spans="1:7" s="65" customFormat="1" ht="31.5">
      <c r="A14" s="105">
        <v>7</v>
      </c>
      <c r="B14" s="125" t="s">
        <v>53</v>
      </c>
      <c r="C14" s="124">
        <v>1001</v>
      </c>
      <c r="D14" s="110">
        <v>1295</v>
      </c>
      <c r="E14" s="64">
        <f t="shared" si="0"/>
        <v>-294</v>
      </c>
      <c r="F14" s="110">
        <v>17</v>
      </c>
      <c r="G14" s="110">
        <v>437</v>
      </c>
    </row>
    <row r="15" spans="1:7" s="65" customFormat="1" ht="15.75">
      <c r="A15" s="105">
        <v>8</v>
      </c>
      <c r="B15" s="123" t="s">
        <v>57</v>
      </c>
      <c r="C15" s="124">
        <v>956</v>
      </c>
      <c r="D15" s="110">
        <v>1118</v>
      </c>
      <c r="E15" s="64">
        <f t="shared" si="0"/>
        <v>-162</v>
      </c>
      <c r="F15" s="110">
        <v>11</v>
      </c>
      <c r="G15" s="110">
        <v>389</v>
      </c>
    </row>
    <row r="16" spans="1:7" s="65" customFormat="1" ht="15.75">
      <c r="A16" s="105">
        <v>9</v>
      </c>
      <c r="B16" s="123" t="s">
        <v>51</v>
      </c>
      <c r="C16" s="124">
        <v>897</v>
      </c>
      <c r="D16" s="110">
        <v>1829</v>
      </c>
      <c r="E16" s="64">
        <f t="shared" si="0"/>
        <v>-932</v>
      </c>
      <c r="F16" s="110">
        <v>7</v>
      </c>
      <c r="G16" s="110">
        <v>599</v>
      </c>
    </row>
    <row r="17" spans="1:7" s="65" customFormat="1" ht="15.75">
      <c r="A17" s="105">
        <v>10</v>
      </c>
      <c r="B17" s="123" t="s">
        <v>52</v>
      </c>
      <c r="C17" s="124">
        <v>808</v>
      </c>
      <c r="D17" s="110">
        <v>1226</v>
      </c>
      <c r="E17" s="64">
        <f t="shared" si="0"/>
        <v>-418</v>
      </c>
      <c r="F17" s="110">
        <v>16</v>
      </c>
      <c r="G17" s="110">
        <v>384</v>
      </c>
    </row>
    <row r="18" spans="1:7" s="65" customFormat="1" ht="15.75">
      <c r="A18" s="105">
        <v>11</v>
      </c>
      <c r="B18" s="123" t="s">
        <v>54</v>
      </c>
      <c r="C18" s="124">
        <v>764</v>
      </c>
      <c r="D18" s="110">
        <v>856</v>
      </c>
      <c r="E18" s="64">
        <f t="shared" si="0"/>
        <v>-92</v>
      </c>
      <c r="F18" s="110">
        <v>17</v>
      </c>
      <c r="G18" s="110">
        <v>256</v>
      </c>
    </row>
    <row r="19" spans="1:7" s="65" customFormat="1" ht="15.75">
      <c r="A19" s="105">
        <v>12</v>
      </c>
      <c r="B19" s="123" t="s">
        <v>82</v>
      </c>
      <c r="C19" s="124">
        <v>665</v>
      </c>
      <c r="D19" s="110">
        <v>501</v>
      </c>
      <c r="E19" s="64">
        <f t="shared" si="0"/>
        <v>164</v>
      </c>
      <c r="F19" s="110">
        <v>1</v>
      </c>
      <c r="G19" s="110">
        <v>40</v>
      </c>
    </row>
    <row r="20" spans="1:7" s="65" customFormat="1" ht="78.75" customHeight="1">
      <c r="A20" s="105">
        <v>13</v>
      </c>
      <c r="B20" s="125" t="s">
        <v>160</v>
      </c>
      <c r="C20" s="124">
        <v>609</v>
      </c>
      <c r="D20" s="110">
        <v>443</v>
      </c>
      <c r="E20" s="64">
        <f t="shared" si="0"/>
        <v>166</v>
      </c>
      <c r="F20" s="110">
        <v>19</v>
      </c>
      <c r="G20" s="110">
        <v>144</v>
      </c>
    </row>
    <row r="21" spans="1:7" s="65" customFormat="1" ht="15.75">
      <c r="A21" s="105">
        <v>14</v>
      </c>
      <c r="B21" s="123" t="s">
        <v>55</v>
      </c>
      <c r="C21" s="124">
        <v>605</v>
      </c>
      <c r="D21" s="110">
        <v>454</v>
      </c>
      <c r="E21" s="64">
        <f t="shared" si="0"/>
        <v>151</v>
      </c>
      <c r="F21" s="110">
        <v>22</v>
      </c>
      <c r="G21" s="110">
        <v>118</v>
      </c>
    </row>
    <row r="22" spans="1:7" s="65" customFormat="1" ht="15.75">
      <c r="A22" s="105">
        <v>15</v>
      </c>
      <c r="B22" s="123" t="s">
        <v>77</v>
      </c>
      <c r="C22" s="124">
        <v>570</v>
      </c>
      <c r="D22" s="110">
        <v>417</v>
      </c>
      <c r="E22" s="64">
        <f t="shared" si="0"/>
        <v>153</v>
      </c>
      <c r="F22" s="110">
        <v>13</v>
      </c>
      <c r="G22" s="110">
        <v>110</v>
      </c>
    </row>
    <row r="23" spans="1:7" s="65" customFormat="1" ht="63">
      <c r="A23" s="105">
        <v>16</v>
      </c>
      <c r="B23" s="125" t="s">
        <v>62</v>
      </c>
      <c r="C23" s="124">
        <v>544</v>
      </c>
      <c r="D23" s="110">
        <v>350</v>
      </c>
      <c r="E23" s="64">
        <f t="shared" si="0"/>
        <v>194</v>
      </c>
      <c r="F23" s="110">
        <v>30</v>
      </c>
      <c r="G23" s="110">
        <v>67</v>
      </c>
    </row>
    <row r="24" spans="1:7" s="65" customFormat="1" ht="15.75">
      <c r="A24" s="105">
        <v>17</v>
      </c>
      <c r="B24" s="123" t="s">
        <v>64</v>
      </c>
      <c r="C24" s="124">
        <v>526</v>
      </c>
      <c r="D24" s="110">
        <v>255</v>
      </c>
      <c r="E24" s="64">
        <f t="shared" si="0"/>
        <v>271</v>
      </c>
      <c r="F24" s="110">
        <v>10</v>
      </c>
      <c r="G24" s="110">
        <v>69</v>
      </c>
    </row>
    <row r="25" spans="1:7" s="65" customFormat="1" ht="15.75">
      <c r="A25" s="105">
        <v>18</v>
      </c>
      <c r="B25" s="123" t="s">
        <v>85</v>
      </c>
      <c r="C25" s="124">
        <v>499</v>
      </c>
      <c r="D25" s="110">
        <v>518</v>
      </c>
      <c r="E25" s="64">
        <f t="shared" si="0"/>
        <v>-19</v>
      </c>
      <c r="F25" s="110">
        <v>24</v>
      </c>
      <c r="G25" s="110">
        <v>131</v>
      </c>
    </row>
    <row r="26" spans="1:7" s="65" customFormat="1" ht="15.75">
      <c r="A26" s="105">
        <v>19</v>
      </c>
      <c r="B26" s="123" t="s">
        <v>60</v>
      </c>
      <c r="C26" s="124">
        <v>440</v>
      </c>
      <c r="D26" s="110">
        <v>347</v>
      </c>
      <c r="E26" s="64">
        <f t="shared" si="0"/>
        <v>93</v>
      </c>
      <c r="F26" s="110">
        <v>12</v>
      </c>
      <c r="G26" s="110">
        <v>104</v>
      </c>
    </row>
    <row r="27" spans="1:7" s="65" customFormat="1" ht="24.75" customHeight="1">
      <c r="A27" s="105">
        <v>20</v>
      </c>
      <c r="B27" s="123" t="s">
        <v>157</v>
      </c>
      <c r="C27" s="124">
        <v>439</v>
      </c>
      <c r="D27" s="110">
        <v>1005</v>
      </c>
      <c r="E27" s="64">
        <f t="shared" si="0"/>
        <v>-566</v>
      </c>
      <c r="F27" s="110">
        <v>6</v>
      </c>
      <c r="G27" s="110">
        <v>438</v>
      </c>
    </row>
    <row r="28" spans="1:7" s="65" customFormat="1" ht="15.75">
      <c r="A28" s="105">
        <v>21</v>
      </c>
      <c r="B28" s="123" t="s">
        <v>56</v>
      </c>
      <c r="C28" s="124">
        <v>400</v>
      </c>
      <c r="D28" s="110">
        <v>702</v>
      </c>
      <c r="E28" s="64">
        <f t="shared" si="0"/>
        <v>-302</v>
      </c>
      <c r="F28" s="110">
        <v>9</v>
      </c>
      <c r="G28" s="110">
        <v>192</v>
      </c>
    </row>
    <row r="29" spans="1:7" s="65" customFormat="1" ht="15.75">
      <c r="A29" s="105">
        <v>22</v>
      </c>
      <c r="B29" s="123" t="s">
        <v>63</v>
      </c>
      <c r="C29" s="124">
        <v>390</v>
      </c>
      <c r="D29" s="110">
        <v>484</v>
      </c>
      <c r="E29" s="64">
        <f t="shared" si="0"/>
        <v>-94</v>
      </c>
      <c r="F29" s="110">
        <v>7</v>
      </c>
      <c r="G29" s="110">
        <v>139</v>
      </c>
    </row>
    <row r="30" spans="1:7" s="65" customFormat="1" ht="47.25">
      <c r="A30" s="105">
        <v>23</v>
      </c>
      <c r="B30" s="125" t="s">
        <v>86</v>
      </c>
      <c r="C30" s="124">
        <v>384</v>
      </c>
      <c r="D30" s="110">
        <v>269</v>
      </c>
      <c r="E30" s="64">
        <f t="shared" si="0"/>
        <v>115</v>
      </c>
      <c r="F30" s="110">
        <v>1</v>
      </c>
      <c r="G30" s="110">
        <v>77</v>
      </c>
    </row>
    <row r="31" spans="1:7" s="65" customFormat="1" ht="18.75" customHeight="1">
      <c r="A31" s="105">
        <v>24</v>
      </c>
      <c r="B31" s="123" t="s">
        <v>89</v>
      </c>
      <c r="C31" s="124">
        <v>328</v>
      </c>
      <c r="D31" s="110">
        <v>468</v>
      </c>
      <c r="E31" s="64">
        <f t="shared" si="0"/>
        <v>-140</v>
      </c>
      <c r="F31" s="110">
        <v>8</v>
      </c>
      <c r="G31" s="110">
        <v>145</v>
      </c>
    </row>
    <row r="32" spans="1:7" s="65" customFormat="1" ht="15.75">
      <c r="A32" s="105">
        <v>25</v>
      </c>
      <c r="B32" s="123" t="s">
        <v>66</v>
      </c>
      <c r="C32" s="124">
        <v>286</v>
      </c>
      <c r="D32" s="110">
        <v>415</v>
      </c>
      <c r="E32" s="64">
        <f t="shared" si="0"/>
        <v>-129</v>
      </c>
      <c r="F32" s="110">
        <v>2</v>
      </c>
      <c r="G32" s="110">
        <v>151</v>
      </c>
    </row>
    <row r="33" spans="1:7" s="65" customFormat="1" ht="42" customHeight="1">
      <c r="A33" s="105">
        <v>26</v>
      </c>
      <c r="B33" s="125" t="s">
        <v>93</v>
      </c>
      <c r="C33" s="124">
        <v>283</v>
      </c>
      <c r="D33" s="110">
        <v>233</v>
      </c>
      <c r="E33" s="64">
        <f t="shared" si="0"/>
        <v>50</v>
      </c>
      <c r="F33" s="110">
        <v>4</v>
      </c>
      <c r="G33" s="110">
        <v>34</v>
      </c>
    </row>
    <row r="34" spans="1:7" s="65" customFormat="1" ht="15.75">
      <c r="A34" s="105">
        <v>27</v>
      </c>
      <c r="B34" s="123" t="s">
        <v>78</v>
      </c>
      <c r="C34" s="124">
        <v>271</v>
      </c>
      <c r="D34" s="110">
        <v>273</v>
      </c>
      <c r="E34" s="64">
        <f t="shared" si="0"/>
        <v>-2</v>
      </c>
      <c r="F34" s="110">
        <v>10</v>
      </c>
      <c r="G34" s="110">
        <v>67</v>
      </c>
    </row>
    <row r="35" spans="1:7" s="65" customFormat="1" ht="15.75">
      <c r="A35" s="105">
        <v>28</v>
      </c>
      <c r="B35" s="123" t="s">
        <v>72</v>
      </c>
      <c r="C35" s="124">
        <v>269</v>
      </c>
      <c r="D35" s="110">
        <v>184</v>
      </c>
      <c r="E35" s="64">
        <f t="shared" si="0"/>
        <v>85</v>
      </c>
      <c r="F35" s="110">
        <v>15</v>
      </c>
      <c r="G35" s="110">
        <v>45</v>
      </c>
    </row>
    <row r="36" spans="1:7" s="65" customFormat="1" ht="15.75">
      <c r="A36" s="105">
        <v>29</v>
      </c>
      <c r="B36" s="123" t="s">
        <v>67</v>
      </c>
      <c r="C36" s="124">
        <v>267</v>
      </c>
      <c r="D36" s="110">
        <v>458</v>
      </c>
      <c r="E36" s="64">
        <f t="shared" si="0"/>
        <v>-191</v>
      </c>
      <c r="F36" s="110">
        <v>9</v>
      </c>
      <c r="G36" s="110">
        <v>133</v>
      </c>
    </row>
    <row r="37" spans="1:7" s="65" customFormat="1" ht="15.75">
      <c r="A37" s="105">
        <v>30</v>
      </c>
      <c r="B37" s="123" t="s">
        <v>65</v>
      </c>
      <c r="C37" s="124">
        <v>267</v>
      </c>
      <c r="D37" s="110">
        <v>454</v>
      </c>
      <c r="E37" s="64">
        <f t="shared" si="0"/>
        <v>-187</v>
      </c>
      <c r="F37" s="110">
        <v>3</v>
      </c>
      <c r="G37" s="110">
        <v>163</v>
      </c>
    </row>
    <row r="38" spans="1:7" s="65" customFormat="1" ht="15.75">
      <c r="A38" s="105">
        <v>31</v>
      </c>
      <c r="B38" s="123" t="s">
        <v>91</v>
      </c>
      <c r="C38" s="124">
        <v>262</v>
      </c>
      <c r="D38" s="110">
        <v>564</v>
      </c>
      <c r="E38" s="64">
        <f t="shared" si="0"/>
        <v>-302</v>
      </c>
      <c r="F38" s="110">
        <v>0</v>
      </c>
      <c r="G38" s="110">
        <v>245</v>
      </c>
    </row>
    <row r="39" spans="1:7" s="65" customFormat="1" ht="15.75">
      <c r="A39" s="105">
        <v>32</v>
      </c>
      <c r="B39" s="123" t="s">
        <v>73</v>
      </c>
      <c r="C39" s="124">
        <v>256</v>
      </c>
      <c r="D39" s="110">
        <v>210</v>
      </c>
      <c r="E39" s="64">
        <f t="shared" si="0"/>
        <v>46</v>
      </c>
      <c r="F39" s="110">
        <v>6</v>
      </c>
      <c r="G39" s="110">
        <v>62</v>
      </c>
    </row>
    <row r="40" spans="1:7" s="65" customFormat="1" ht="31.5">
      <c r="A40" s="105">
        <v>33</v>
      </c>
      <c r="B40" s="125" t="s">
        <v>58</v>
      </c>
      <c r="C40" s="124">
        <v>253</v>
      </c>
      <c r="D40" s="110">
        <v>588</v>
      </c>
      <c r="E40" s="64">
        <f t="shared" si="0"/>
        <v>-335</v>
      </c>
      <c r="F40" s="110">
        <v>24</v>
      </c>
      <c r="G40" s="110">
        <v>201</v>
      </c>
    </row>
    <row r="41" spans="1:7" s="65" customFormat="1" ht="15.75">
      <c r="A41" s="105">
        <v>34</v>
      </c>
      <c r="B41" s="125" t="s">
        <v>68</v>
      </c>
      <c r="C41" s="124">
        <v>244</v>
      </c>
      <c r="D41" s="110">
        <v>384</v>
      </c>
      <c r="E41" s="64">
        <f t="shared" si="0"/>
        <v>-140</v>
      </c>
      <c r="F41" s="110">
        <v>1</v>
      </c>
      <c r="G41" s="110">
        <v>133</v>
      </c>
    </row>
    <row r="42" spans="1:7" s="65" customFormat="1" ht="15.75">
      <c r="A42" s="105">
        <v>35</v>
      </c>
      <c r="B42" s="125" t="s">
        <v>71</v>
      </c>
      <c r="C42" s="124">
        <v>242</v>
      </c>
      <c r="D42" s="110">
        <v>277</v>
      </c>
      <c r="E42" s="64">
        <f t="shared" si="0"/>
        <v>-35</v>
      </c>
      <c r="F42" s="110">
        <v>3</v>
      </c>
      <c r="G42" s="110">
        <v>80</v>
      </c>
    </row>
    <row r="43" spans="1:7" s="65" customFormat="1" ht="31.5">
      <c r="A43" s="105">
        <v>36</v>
      </c>
      <c r="B43" s="125" t="s">
        <v>158</v>
      </c>
      <c r="C43" s="124">
        <v>212</v>
      </c>
      <c r="D43" s="110">
        <v>397</v>
      </c>
      <c r="E43" s="64">
        <f t="shared" si="0"/>
        <v>-185</v>
      </c>
      <c r="F43" s="110">
        <v>3</v>
      </c>
      <c r="G43" s="110">
        <v>144</v>
      </c>
    </row>
    <row r="44" spans="1:7" s="65" customFormat="1" ht="49.5" customHeight="1">
      <c r="A44" s="105">
        <v>37</v>
      </c>
      <c r="B44" s="125" t="s">
        <v>84</v>
      </c>
      <c r="C44" s="124">
        <v>204</v>
      </c>
      <c r="D44" s="110">
        <v>153</v>
      </c>
      <c r="E44" s="64">
        <f t="shared" si="0"/>
        <v>51</v>
      </c>
      <c r="F44" s="110">
        <v>7</v>
      </c>
      <c r="G44" s="110">
        <v>48</v>
      </c>
    </row>
    <row r="45" spans="1:7" s="65" customFormat="1" ht="15.75">
      <c r="A45" s="105">
        <v>38</v>
      </c>
      <c r="B45" s="125" t="s">
        <v>69</v>
      </c>
      <c r="C45" s="124">
        <v>191</v>
      </c>
      <c r="D45" s="110">
        <v>234</v>
      </c>
      <c r="E45" s="64">
        <f t="shared" si="0"/>
        <v>-43</v>
      </c>
      <c r="F45" s="110">
        <v>12</v>
      </c>
      <c r="G45" s="110">
        <v>59</v>
      </c>
    </row>
    <row r="46" spans="1:7" s="65" customFormat="1" ht="31.5">
      <c r="A46" s="105">
        <v>39</v>
      </c>
      <c r="B46" s="125" t="s">
        <v>83</v>
      </c>
      <c r="C46" s="124">
        <v>177</v>
      </c>
      <c r="D46" s="110">
        <v>123</v>
      </c>
      <c r="E46" s="64">
        <f t="shared" si="0"/>
        <v>54</v>
      </c>
      <c r="F46" s="110">
        <v>2</v>
      </c>
      <c r="G46" s="110">
        <v>20</v>
      </c>
    </row>
    <row r="47" spans="1:7" s="65" customFormat="1" ht="15.75">
      <c r="A47" s="105">
        <v>40</v>
      </c>
      <c r="B47" s="125" t="s">
        <v>90</v>
      </c>
      <c r="C47" s="124">
        <v>175</v>
      </c>
      <c r="D47" s="110">
        <v>220</v>
      </c>
      <c r="E47" s="64">
        <f t="shared" si="0"/>
        <v>-45</v>
      </c>
      <c r="F47" s="110">
        <v>5</v>
      </c>
      <c r="G47" s="110">
        <v>83</v>
      </c>
    </row>
    <row r="48" spans="1:7" s="65" customFormat="1" ht="31.5">
      <c r="A48" s="105">
        <v>41</v>
      </c>
      <c r="B48" s="125" t="s">
        <v>76</v>
      </c>
      <c r="C48" s="124">
        <v>175</v>
      </c>
      <c r="D48" s="110">
        <v>252</v>
      </c>
      <c r="E48" s="64">
        <f t="shared" si="0"/>
        <v>-77</v>
      </c>
      <c r="F48" s="110">
        <v>3</v>
      </c>
      <c r="G48" s="110">
        <v>84</v>
      </c>
    </row>
    <row r="49" spans="1:7" s="65" customFormat="1" ht="31.5">
      <c r="A49" s="105">
        <v>42</v>
      </c>
      <c r="B49" s="125" t="s">
        <v>88</v>
      </c>
      <c r="C49" s="124">
        <v>171</v>
      </c>
      <c r="D49" s="110">
        <v>154</v>
      </c>
      <c r="E49" s="64">
        <f t="shared" si="0"/>
        <v>17</v>
      </c>
      <c r="F49" s="110">
        <v>6</v>
      </c>
      <c r="G49" s="110">
        <v>54</v>
      </c>
    </row>
    <row r="50" spans="1:7" s="65" customFormat="1" ht="30.75" customHeight="1">
      <c r="A50" s="105">
        <v>43</v>
      </c>
      <c r="B50" s="125" t="s">
        <v>70</v>
      </c>
      <c r="C50" s="124">
        <v>171</v>
      </c>
      <c r="D50" s="110">
        <v>416</v>
      </c>
      <c r="E50" s="64">
        <f t="shared" si="0"/>
        <v>-245</v>
      </c>
      <c r="F50" s="110">
        <v>5</v>
      </c>
      <c r="G50" s="110">
        <v>124</v>
      </c>
    </row>
    <row r="51" spans="1:7" s="65" customFormat="1" ht="15.75">
      <c r="A51" s="105">
        <v>44</v>
      </c>
      <c r="B51" s="125" t="s">
        <v>94</v>
      </c>
      <c r="C51" s="124">
        <v>160</v>
      </c>
      <c r="D51" s="110">
        <v>161</v>
      </c>
      <c r="E51" s="64">
        <f t="shared" si="0"/>
        <v>-1</v>
      </c>
      <c r="F51" s="110">
        <v>1</v>
      </c>
      <c r="G51" s="110">
        <v>66</v>
      </c>
    </row>
    <row r="52" spans="1:7" s="65" customFormat="1" ht="21.75" customHeight="1">
      <c r="A52" s="105">
        <v>45</v>
      </c>
      <c r="B52" s="125" t="s">
        <v>59</v>
      </c>
      <c r="C52" s="124">
        <v>156</v>
      </c>
      <c r="D52" s="110">
        <v>234</v>
      </c>
      <c r="E52" s="64">
        <f t="shared" si="0"/>
        <v>-78</v>
      </c>
      <c r="F52" s="110">
        <v>3</v>
      </c>
      <c r="G52" s="110">
        <v>71</v>
      </c>
    </row>
    <row r="53" spans="1:7" s="65" customFormat="1" ht="31.5">
      <c r="A53" s="105">
        <v>46</v>
      </c>
      <c r="B53" s="125" t="s">
        <v>74</v>
      </c>
      <c r="C53" s="124">
        <v>151</v>
      </c>
      <c r="D53" s="110">
        <v>194</v>
      </c>
      <c r="E53" s="64">
        <f t="shared" si="0"/>
        <v>-43</v>
      </c>
      <c r="F53" s="110">
        <v>3</v>
      </c>
      <c r="G53" s="110">
        <v>59</v>
      </c>
    </row>
    <row r="54" spans="1:7" s="65" customFormat="1" ht="15.75">
      <c r="A54" s="105">
        <v>47</v>
      </c>
      <c r="B54" s="125" t="s">
        <v>87</v>
      </c>
      <c r="C54" s="124">
        <v>150</v>
      </c>
      <c r="D54" s="110">
        <v>144</v>
      </c>
      <c r="E54" s="64">
        <f t="shared" si="0"/>
        <v>6</v>
      </c>
      <c r="F54" s="110">
        <v>3</v>
      </c>
      <c r="G54" s="110">
        <v>44</v>
      </c>
    </row>
    <row r="55" spans="1:7" s="65" customFormat="1" ht="15.75">
      <c r="A55" s="106">
        <v>48</v>
      </c>
      <c r="B55" s="125" t="s">
        <v>75</v>
      </c>
      <c r="C55" s="124">
        <v>137</v>
      </c>
      <c r="D55" s="110">
        <v>340</v>
      </c>
      <c r="E55" s="64">
        <f t="shared" si="0"/>
        <v>-203</v>
      </c>
      <c r="F55" s="110">
        <v>0</v>
      </c>
      <c r="G55" s="110">
        <v>100</v>
      </c>
    </row>
    <row r="56" spans="1:7" ht="31.5">
      <c r="A56" s="105">
        <v>49</v>
      </c>
      <c r="B56" s="125" t="s">
        <v>61</v>
      </c>
      <c r="C56" s="124">
        <v>134</v>
      </c>
      <c r="D56" s="110">
        <v>209</v>
      </c>
      <c r="E56" s="64">
        <f t="shared" si="0"/>
        <v>-75</v>
      </c>
      <c r="F56" s="110">
        <v>1</v>
      </c>
      <c r="G56" s="110">
        <v>48</v>
      </c>
    </row>
    <row r="57" spans="1:7" ht="32.25" thickBot="1">
      <c r="A57" s="107">
        <v>50</v>
      </c>
      <c r="B57" s="125" t="s">
        <v>92</v>
      </c>
      <c r="C57" s="124">
        <v>131</v>
      </c>
      <c r="D57" s="110">
        <v>44</v>
      </c>
      <c r="E57" s="108">
        <f t="shared" si="0"/>
        <v>87</v>
      </c>
      <c r="F57" s="110">
        <v>0</v>
      </c>
      <c r="G57" s="110">
        <v>10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4"/>
  <sheetViews>
    <sheetView zoomScalePageLayoutView="0" workbookViewId="0" topLeftCell="B1">
      <selection activeCell="C4" sqref="C4:C54"/>
    </sheetView>
  </sheetViews>
  <sheetFormatPr defaultColWidth="10.28125" defaultRowHeight="15"/>
  <cols>
    <col min="1" max="1" width="3.28125" style="58" customWidth="1"/>
    <col min="2" max="2" width="65.57421875" style="66" customWidth="1"/>
    <col min="3" max="3" width="22.421875" style="91" customWidth="1"/>
    <col min="4" max="229" width="9.140625" style="58" customWidth="1"/>
    <col min="230" max="230" width="4.28125" style="58" customWidth="1"/>
    <col min="231" max="231" width="31.140625" style="58" customWidth="1"/>
    <col min="232" max="234" width="10.00390625" style="58" customWidth="1"/>
    <col min="235" max="16384" width="10.28125" style="58" customWidth="1"/>
  </cols>
  <sheetData>
    <row r="1" spans="1:235" ht="34.5" customHeight="1">
      <c r="A1" s="140" t="s">
        <v>103</v>
      </c>
      <c r="B1" s="140"/>
      <c r="C1" s="140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</row>
    <row r="2" spans="2:235" ht="19.5" customHeight="1">
      <c r="B2" s="140" t="s">
        <v>79</v>
      </c>
      <c r="C2" s="140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</row>
    <row r="3" ht="2.25" customHeight="1" thickBot="1"/>
    <row r="4" spans="1:3" ht="48.75" customHeight="1">
      <c r="A4" s="92" t="s">
        <v>47</v>
      </c>
      <c r="B4" s="93" t="s">
        <v>43</v>
      </c>
      <c r="C4" s="122" t="s">
        <v>80</v>
      </c>
    </row>
    <row r="5" spans="1:235" ht="15.75">
      <c r="A5" s="94">
        <v>1</v>
      </c>
      <c r="B5" s="120" t="s">
        <v>106</v>
      </c>
      <c r="C5" s="121">
        <v>15436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15.75">
      <c r="A6" s="94">
        <v>2</v>
      </c>
      <c r="B6" s="120" t="s">
        <v>111</v>
      </c>
      <c r="C6" s="121">
        <v>8000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</row>
    <row r="7" spans="1:235" ht="15.75">
      <c r="A7" s="94">
        <v>3</v>
      </c>
      <c r="B7" s="120" t="s">
        <v>112</v>
      </c>
      <c r="C7" s="121">
        <v>8000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</row>
    <row r="8" spans="1:235" ht="15.75">
      <c r="A8" s="94">
        <v>4</v>
      </c>
      <c r="B8" s="120" t="s">
        <v>131</v>
      </c>
      <c r="C8" s="121">
        <v>8000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</row>
    <row r="9" spans="1:235" ht="18.75" customHeight="1">
      <c r="A9" s="94">
        <v>5</v>
      </c>
      <c r="B9" s="120" t="s">
        <v>128</v>
      </c>
      <c r="C9" s="121">
        <v>7774.27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</row>
    <row r="10" spans="1:235" ht="15.75">
      <c r="A10" s="94">
        <v>6</v>
      </c>
      <c r="B10" s="120" t="s">
        <v>132</v>
      </c>
      <c r="C10" s="121">
        <v>7600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</row>
    <row r="11" spans="1:235" ht="15.75">
      <c r="A11" s="94">
        <v>7</v>
      </c>
      <c r="B11" s="120" t="s">
        <v>133</v>
      </c>
      <c r="C11" s="121">
        <v>7568.75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</row>
    <row r="12" spans="1:235" ht="15.75">
      <c r="A12" s="94">
        <v>8</v>
      </c>
      <c r="B12" s="120" t="s">
        <v>121</v>
      </c>
      <c r="C12" s="121">
        <v>7135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</row>
    <row r="13" spans="1:235" ht="15.75">
      <c r="A13" s="94">
        <v>9</v>
      </c>
      <c r="B13" s="120" t="s">
        <v>119</v>
      </c>
      <c r="C13" s="121">
        <v>7000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</row>
    <row r="14" spans="1:235" ht="15.75">
      <c r="A14" s="94">
        <v>10</v>
      </c>
      <c r="B14" s="120" t="s">
        <v>116</v>
      </c>
      <c r="C14" s="121">
        <v>7000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</row>
    <row r="15" spans="1:235" ht="15.75">
      <c r="A15" s="94">
        <v>11</v>
      </c>
      <c r="B15" s="120" t="s">
        <v>134</v>
      </c>
      <c r="C15" s="121">
        <v>7000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</row>
    <row r="16" spans="1:235" ht="15.75">
      <c r="A16" s="94">
        <v>12</v>
      </c>
      <c r="B16" s="120" t="s">
        <v>135</v>
      </c>
      <c r="C16" s="121">
        <v>7000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</row>
    <row r="17" spans="1:235" ht="15.75">
      <c r="A17" s="94">
        <v>13</v>
      </c>
      <c r="B17" s="120" t="s">
        <v>136</v>
      </c>
      <c r="C17" s="121">
        <v>7000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</row>
    <row r="18" spans="1:235" ht="31.5">
      <c r="A18" s="94">
        <v>14</v>
      </c>
      <c r="B18" s="120" t="s">
        <v>122</v>
      </c>
      <c r="C18" s="121">
        <v>6875.65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</row>
    <row r="19" spans="1:235" ht="31.5">
      <c r="A19" s="94">
        <v>15</v>
      </c>
      <c r="B19" s="120" t="s">
        <v>137</v>
      </c>
      <c r="C19" s="121">
        <v>6800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</row>
    <row r="20" spans="1:235" ht="15.75">
      <c r="A20" s="94">
        <v>16</v>
      </c>
      <c r="B20" s="120" t="s">
        <v>123</v>
      </c>
      <c r="C20" s="121">
        <v>6714.29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</row>
    <row r="21" spans="1:235" ht="31.5">
      <c r="A21" s="94">
        <v>17</v>
      </c>
      <c r="B21" s="120" t="s">
        <v>124</v>
      </c>
      <c r="C21" s="121">
        <v>6648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</row>
    <row r="22" spans="1:235" ht="15.75">
      <c r="A22" s="94">
        <v>18</v>
      </c>
      <c r="B22" s="120" t="s">
        <v>107</v>
      </c>
      <c r="C22" s="121">
        <v>6566.67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</row>
    <row r="23" spans="1:235" ht="15.75">
      <c r="A23" s="94">
        <v>19</v>
      </c>
      <c r="B23" s="120" t="s">
        <v>129</v>
      </c>
      <c r="C23" s="121">
        <v>6547.87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</row>
    <row r="24" spans="1:235" ht="15.75">
      <c r="A24" s="94">
        <v>20</v>
      </c>
      <c r="B24" s="120" t="s">
        <v>113</v>
      </c>
      <c r="C24" s="121">
        <v>6547.14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</row>
    <row r="25" spans="1:235" ht="15.75">
      <c r="A25" s="94">
        <v>21</v>
      </c>
      <c r="B25" s="120" t="s">
        <v>114</v>
      </c>
      <c r="C25" s="121">
        <v>6500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</row>
    <row r="26" spans="1:235" ht="15.75">
      <c r="A26" s="94">
        <v>22</v>
      </c>
      <c r="B26" s="120" t="s">
        <v>138</v>
      </c>
      <c r="C26" s="121">
        <v>6500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</row>
    <row r="27" spans="1:235" ht="15.75">
      <c r="A27" s="94">
        <v>23</v>
      </c>
      <c r="B27" s="120" t="s">
        <v>130</v>
      </c>
      <c r="C27" s="121">
        <v>6462.5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</row>
    <row r="28" spans="1:235" ht="15.75">
      <c r="A28" s="94">
        <v>24</v>
      </c>
      <c r="B28" s="120" t="s">
        <v>120</v>
      </c>
      <c r="C28" s="121">
        <v>6356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</row>
    <row r="29" spans="1:235" ht="15.75">
      <c r="A29" s="94">
        <v>25</v>
      </c>
      <c r="B29" s="120" t="s">
        <v>139</v>
      </c>
      <c r="C29" s="121">
        <v>6314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</row>
    <row r="30" spans="1:235" ht="15.75">
      <c r="A30" s="94">
        <v>26</v>
      </c>
      <c r="B30" s="120" t="s">
        <v>125</v>
      </c>
      <c r="C30" s="121">
        <v>6140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</row>
    <row r="31" spans="1:235" ht="15.75">
      <c r="A31" s="94">
        <v>27</v>
      </c>
      <c r="B31" s="120" t="s">
        <v>141</v>
      </c>
      <c r="C31" s="121">
        <v>6071.43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</row>
    <row r="32" spans="1:235" ht="15.75">
      <c r="A32" s="94">
        <v>28</v>
      </c>
      <c r="B32" s="120" t="s">
        <v>140</v>
      </c>
      <c r="C32" s="121">
        <v>6051.06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</row>
    <row r="33" spans="1:235" ht="15.75">
      <c r="A33" s="94">
        <v>29</v>
      </c>
      <c r="B33" s="120" t="s">
        <v>108</v>
      </c>
      <c r="C33" s="121">
        <v>6000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</row>
    <row r="34" spans="1:3" ht="15.75">
      <c r="A34" s="94">
        <v>30</v>
      </c>
      <c r="B34" s="120" t="s">
        <v>154</v>
      </c>
      <c r="C34" s="121">
        <v>6000</v>
      </c>
    </row>
    <row r="35" spans="1:3" ht="15.75">
      <c r="A35" s="94">
        <v>31</v>
      </c>
      <c r="B35" s="120" t="s">
        <v>104</v>
      </c>
      <c r="C35" s="121">
        <v>6000</v>
      </c>
    </row>
    <row r="36" spans="1:3" ht="15.75" customHeight="1">
      <c r="A36" s="94">
        <v>32</v>
      </c>
      <c r="B36" s="120" t="s">
        <v>115</v>
      </c>
      <c r="C36" s="121">
        <v>6000</v>
      </c>
    </row>
    <row r="37" spans="1:3" ht="15.75">
      <c r="A37" s="94">
        <v>33</v>
      </c>
      <c r="B37" s="120" t="s">
        <v>117</v>
      </c>
      <c r="C37" s="121">
        <v>6000</v>
      </c>
    </row>
    <row r="38" spans="1:3" ht="15.75">
      <c r="A38" s="94">
        <v>34</v>
      </c>
      <c r="B38" s="120" t="s">
        <v>126</v>
      </c>
      <c r="C38" s="121">
        <v>6000</v>
      </c>
    </row>
    <row r="39" spans="1:3" ht="15.75">
      <c r="A39" s="94">
        <v>35</v>
      </c>
      <c r="B39" s="120" t="s">
        <v>127</v>
      </c>
      <c r="C39" s="121">
        <v>6000</v>
      </c>
    </row>
    <row r="40" spans="1:3" ht="31.5">
      <c r="A40" s="94">
        <v>36</v>
      </c>
      <c r="B40" s="120" t="s">
        <v>143</v>
      </c>
      <c r="C40" s="121">
        <v>6000</v>
      </c>
    </row>
    <row r="41" spans="1:3" ht="15.75">
      <c r="A41" s="94">
        <v>37</v>
      </c>
      <c r="B41" s="120" t="s">
        <v>144</v>
      </c>
      <c r="C41" s="121">
        <v>5998.33</v>
      </c>
    </row>
    <row r="42" spans="1:3" ht="15.75">
      <c r="A42" s="94">
        <v>38</v>
      </c>
      <c r="B42" s="120" t="s">
        <v>118</v>
      </c>
      <c r="C42" s="121">
        <v>5954</v>
      </c>
    </row>
    <row r="43" spans="1:3" ht="15.75">
      <c r="A43" s="94">
        <v>39</v>
      </c>
      <c r="B43" s="120" t="s">
        <v>145</v>
      </c>
      <c r="C43" s="121">
        <v>5920</v>
      </c>
    </row>
    <row r="44" spans="1:3" ht="15.75">
      <c r="A44" s="94">
        <v>40</v>
      </c>
      <c r="B44" s="120" t="s">
        <v>146</v>
      </c>
      <c r="C44" s="121">
        <v>5800</v>
      </c>
    </row>
    <row r="45" spans="1:3" ht="15.75">
      <c r="A45" s="94">
        <v>41</v>
      </c>
      <c r="B45" s="120" t="s">
        <v>147</v>
      </c>
      <c r="C45" s="121">
        <v>5800</v>
      </c>
    </row>
    <row r="46" spans="1:3" ht="15.75">
      <c r="A46" s="94">
        <v>42</v>
      </c>
      <c r="B46" s="120" t="s">
        <v>109</v>
      </c>
      <c r="C46" s="121">
        <v>5793.33</v>
      </c>
    </row>
    <row r="47" spans="1:3" ht="15.75">
      <c r="A47" s="94">
        <v>43</v>
      </c>
      <c r="B47" s="120" t="s">
        <v>148</v>
      </c>
      <c r="C47" s="121">
        <v>5781.06</v>
      </c>
    </row>
    <row r="48" spans="1:3" ht="15.75">
      <c r="A48" s="94">
        <v>44</v>
      </c>
      <c r="B48" s="120" t="s">
        <v>149</v>
      </c>
      <c r="C48" s="121">
        <v>5775</v>
      </c>
    </row>
    <row r="49" spans="1:3" ht="15.75">
      <c r="A49" s="94">
        <v>45</v>
      </c>
      <c r="B49" s="120" t="s">
        <v>150</v>
      </c>
      <c r="C49" s="121">
        <v>5700</v>
      </c>
    </row>
    <row r="50" spans="1:3" ht="20.25" customHeight="1">
      <c r="A50" s="94">
        <v>46</v>
      </c>
      <c r="B50" s="120" t="s">
        <v>151</v>
      </c>
      <c r="C50" s="121">
        <v>5685.7</v>
      </c>
    </row>
    <row r="51" spans="1:3" ht="15.75">
      <c r="A51" s="94">
        <v>47</v>
      </c>
      <c r="B51" s="120" t="s">
        <v>152</v>
      </c>
      <c r="C51" s="121">
        <v>5600</v>
      </c>
    </row>
    <row r="52" spans="1:3" ht="31.5">
      <c r="A52" s="94">
        <v>48</v>
      </c>
      <c r="B52" s="120" t="s">
        <v>153</v>
      </c>
      <c r="C52" s="121">
        <v>5600</v>
      </c>
    </row>
    <row r="53" spans="1:3" ht="15.75">
      <c r="A53" s="94">
        <v>49</v>
      </c>
      <c r="B53" s="120" t="s">
        <v>142</v>
      </c>
      <c r="C53" s="121">
        <v>5600</v>
      </c>
    </row>
    <row r="54" spans="1:3" ht="16.5" thickBot="1">
      <c r="A54" s="95">
        <v>50</v>
      </c>
      <c r="B54" s="120" t="s">
        <v>110</v>
      </c>
      <c r="C54" s="121">
        <v>5500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view="pageBreakPreview" zoomScale="70" zoomScaleNormal="75" zoomScaleSheetLayoutView="70" workbookViewId="0" topLeftCell="A1">
      <selection activeCell="E25" sqref="E25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8.8515625" style="5" customWidth="1"/>
    <col min="9" max="9" width="11.8515625" style="34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28" t="s">
        <v>97</v>
      </c>
      <c r="B1" s="128"/>
      <c r="C1" s="128"/>
      <c r="D1" s="128"/>
      <c r="E1" s="128"/>
      <c r="F1" s="128"/>
      <c r="G1" s="128"/>
      <c r="I1" s="33"/>
    </row>
    <row r="2" spans="1:9" s="1" customFormat="1" ht="22.5" customHeight="1">
      <c r="A2" s="141" t="s">
        <v>37</v>
      </c>
      <c r="B2" s="141"/>
      <c r="C2" s="141"/>
      <c r="D2" s="141"/>
      <c r="E2" s="141"/>
      <c r="F2" s="141"/>
      <c r="G2" s="141"/>
      <c r="I2" s="33"/>
    </row>
    <row r="3" spans="1:9" s="3" customFormat="1" ht="33" customHeight="1" thickBot="1">
      <c r="A3" s="2"/>
      <c r="B3" s="2"/>
      <c r="C3" s="2"/>
      <c r="D3" s="2"/>
      <c r="E3" s="2"/>
      <c r="F3" s="2"/>
      <c r="I3" s="34"/>
    </row>
    <row r="4" spans="1:9" s="3" customFormat="1" ht="66.75" customHeight="1">
      <c r="A4" s="96"/>
      <c r="B4" s="98" t="s">
        <v>29</v>
      </c>
      <c r="C4" s="98" t="s">
        <v>30</v>
      </c>
      <c r="D4" s="98" t="s">
        <v>31</v>
      </c>
      <c r="E4" s="102" t="s">
        <v>95</v>
      </c>
      <c r="F4" s="102" t="s">
        <v>96</v>
      </c>
      <c r="G4" s="100" t="s">
        <v>31</v>
      </c>
      <c r="I4" s="34"/>
    </row>
    <row r="5" spans="1:9" s="3" customFormat="1" ht="28.5" customHeight="1">
      <c r="A5" s="20" t="s">
        <v>32</v>
      </c>
      <c r="B5" s="26">
        <v>76531</v>
      </c>
      <c r="C5" s="26">
        <v>68643</v>
      </c>
      <c r="D5" s="47">
        <f>ROUND(C5/B5*100,1)</f>
        <v>89.7</v>
      </c>
      <c r="E5" s="35">
        <v>23332</v>
      </c>
      <c r="F5" s="26">
        <v>21757</v>
      </c>
      <c r="G5" s="36">
        <f>ROUND(F5/E5*100,1)</f>
        <v>93.2</v>
      </c>
      <c r="I5" s="34"/>
    </row>
    <row r="6" spans="1:10" s="4" customFormat="1" ht="31.5" customHeight="1">
      <c r="A6" s="17" t="s">
        <v>38</v>
      </c>
      <c r="B6" s="37">
        <f>SUM(B8:B26)</f>
        <v>55430</v>
      </c>
      <c r="C6" s="37">
        <f>SUM(C8:C26)</f>
        <v>51411</v>
      </c>
      <c r="D6" s="47">
        <f aca="true" t="shared" si="0" ref="D6:D26">ROUND(C6/B6*100,1)</f>
        <v>92.7</v>
      </c>
      <c r="E6" s="46">
        <f>SUM(E8:E26)</f>
        <v>18864</v>
      </c>
      <c r="F6" s="46">
        <f>SUM(F8:F26)</f>
        <v>17533</v>
      </c>
      <c r="G6" s="36">
        <f aca="true" t="shared" si="1" ref="G6:G26">ROUND(F6/E6*100,1)</f>
        <v>92.9</v>
      </c>
      <c r="I6" s="34"/>
      <c r="J6" s="38"/>
    </row>
    <row r="7" spans="1:10" s="4" customFormat="1" ht="32.25" customHeight="1">
      <c r="A7" s="39" t="s">
        <v>8</v>
      </c>
      <c r="B7" s="37"/>
      <c r="C7" s="114"/>
      <c r="D7" s="47"/>
      <c r="E7" s="115"/>
      <c r="F7" s="116"/>
      <c r="G7" s="50"/>
      <c r="I7" s="34"/>
      <c r="J7" s="38"/>
    </row>
    <row r="8" spans="1:10" ht="42" customHeight="1">
      <c r="A8" s="40" t="s">
        <v>9</v>
      </c>
      <c r="B8" s="111">
        <v>12897</v>
      </c>
      <c r="C8" s="111">
        <v>12749</v>
      </c>
      <c r="D8" s="117">
        <f t="shared" si="0"/>
        <v>98.9</v>
      </c>
      <c r="E8" s="111">
        <v>5259</v>
      </c>
      <c r="F8" s="111">
        <v>5390</v>
      </c>
      <c r="G8" s="51">
        <f t="shared" si="1"/>
        <v>102.5</v>
      </c>
      <c r="H8" s="25"/>
      <c r="I8" s="41"/>
      <c r="J8" s="38"/>
    </row>
    <row r="9" spans="1:10" ht="39" customHeight="1">
      <c r="A9" s="112" t="s">
        <v>10</v>
      </c>
      <c r="B9" s="111">
        <v>552</v>
      </c>
      <c r="C9" s="111">
        <v>446</v>
      </c>
      <c r="D9" s="47">
        <f t="shared" si="0"/>
        <v>80.8</v>
      </c>
      <c r="E9" s="111">
        <v>162</v>
      </c>
      <c r="F9" s="111">
        <v>123</v>
      </c>
      <c r="G9" s="36">
        <f t="shared" si="1"/>
        <v>75.9</v>
      </c>
      <c r="I9" s="41"/>
      <c r="J9" s="38"/>
    </row>
    <row r="10" spans="1:16" s="15" customFormat="1" ht="28.5" customHeight="1" thickBot="1">
      <c r="A10" s="112" t="s">
        <v>11</v>
      </c>
      <c r="B10" s="111">
        <v>8074</v>
      </c>
      <c r="C10" s="111">
        <v>6919</v>
      </c>
      <c r="D10" s="47">
        <f t="shared" si="0"/>
        <v>85.7</v>
      </c>
      <c r="E10" s="111">
        <v>2374</v>
      </c>
      <c r="F10" s="111">
        <v>1962</v>
      </c>
      <c r="G10" s="36">
        <f t="shared" si="1"/>
        <v>82.6</v>
      </c>
      <c r="I10" s="41"/>
      <c r="J10" s="38"/>
      <c r="K10" s="5"/>
      <c r="P10" s="5"/>
    </row>
    <row r="11" spans="1:17" ht="42" customHeight="1" thickBot="1">
      <c r="A11" s="112" t="s">
        <v>12</v>
      </c>
      <c r="B11" s="111">
        <v>1122</v>
      </c>
      <c r="C11" s="111">
        <v>1416</v>
      </c>
      <c r="D11" s="47">
        <f t="shared" si="0"/>
        <v>126.2</v>
      </c>
      <c r="E11" s="111">
        <v>305</v>
      </c>
      <c r="F11" s="111">
        <v>483</v>
      </c>
      <c r="G11" s="36">
        <f t="shared" si="1"/>
        <v>158.4</v>
      </c>
      <c r="I11" s="41"/>
      <c r="J11" s="38"/>
      <c r="Q11" s="42"/>
    </row>
    <row r="12" spans="1:10" ht="42" customHeight="1">
      <c r="A12" s="112" t="s">
        <v>13</v>
      </c>
      <c r="B12" s="111">
        <v>619</v>
      </c>
      <c r="C12" s="111">
        <v>581</v>
      </c>
      <c r="D12" s="47">
        <f t="shared" si="0"/>
        <v>93.9</v>
      </c>
      <c r="E12" s="111">
        <v>185</v>
      </c>
      <c r="F12" s="111">
        <v>198</v>
      </c>
      <c r="G12" s="36">
        <f t="shared" si="1"/>
        <v>107</v>
      </c>
      <c r="I12" s="41"/>
      <c r="J12" s="38"/>
    </row>
    <row r="13" spans="1:10" ht="30.75" customHeight="1">
      <c r="A13" s="112" t="s">
        <v>14</v>
      </c>
      <c r="B13" s="111">
        <v>1137</v>
      </c>
      <c r="C13" s="111">
        <v>1015</v>
      </c>
      <c r="D13" s="47">
        <f t="shared" si="0"/>
        <v>89.3</v>
      </c>
      <c r="E13" s="111">
        <v>295</v>
      </c>
      <c r="F13" s="111">
        <v>313</v>
      </c>
      <c r="G13" s="36">
        <f t="shared" si="1"/>
        <v>106.1</v>
      </c>
      <c r="I13" s="41"/>
      <c r="J13" s="38"/>
    </row>
    <row r="14" spans="1:10" ht="41.25" customHeight="1">
      <c r="A14" s="112" t="s">
        <v>15</v>
      </c>
      <c r="B14" s="111">
        <v>8891</v>
      </c>
      <c r="C14" s="111">
        <v>8234</v>
      </c>
      <c r="D14" s="47">
        <f t="shared" si="0"/>
        <v>92.6</v>
      </c>
      <c r="E14" s="111">
        <v>2596</v>
      </c>
      <c r="F14" s="111">
        <v>2682</v>
      </c>
      <c r="G14" s="36">
        <f t="shared" si="1"/>
        <v>103.3</v>
      </c>
      <c r="I14" s="41"/>
      <c r="J14" s="38"/>
    </row>
    <row r="15" spans="1:10" ht="41.25" customHeight="1">
      <c r="A15" s="112" t="s">
        <v>16</v>
      </c>
      <c r="B15" s="111">
        <v>2426</v>
      </c>
      <c r="C15" s="111">
        <v>2262</v>
      </c>
      <c r="D15" s="47">
        <f t="shared" si="0"/>
        <v>93.2</v>
      </c>
      <c r="E15" s="111">
        <v>744</v>
      </c>
      <c r="F15" s="111">
        <v>694</v>
      </c>
      <c r="G15" s="36">
        <f t="shared" si="1"/>
        <v>93.3</v>
      </c>
      <c r="I15" s="41"/>
      <c r="J15" s="38"/>
    </row>
    <row r="16" spans="1:10" ht="41.25" customHeight="1">
      <c r="A16" s="112" t="s">
        <v>17</v>
      </c>
      <c r="B16" s="111">
        <v>2783</v>
      </c>
      <c r="C16" s="111">
        <v>2750</v>
      </c>
      <c r="D16" s="47">
        <f t="shared" si="0"/>
        <v>98.8</v>
      </c>
      <c r="E16" s="111">
        <v>1032</v>
      </c>
      <c r="F16" s="111">
        <v>1084</v>
      </c>
      <c r="G16" s="36">
        <f t="shared" si="1"/>
        <v>105</v>
      </c>
      <c r="I16" s="41"/>
      <c r="J16" s="38"/>
    </row>
    <row r="17" spans="1:10" ht="28.5" customHeight="1">
      <c r="A17" s="112" t="s">
        <v>18</v>
      </c>
      <c r="B17" s="111">
        <v>694</v>
      </c>
      <c r="C17" s="111">
        <v>505</v>
      </c>
      <c r="D17" s="47">
        <f t="shared" si="0"/>
        <v>72.8</v>
      </c>
      <c r="E17" s="111">
        <v>189</v>
      </c>
      <c r="F17" s="111">
        <v>177</v>
      </c>
      <c r="G17" s="36">
        <f t="shared" si="1"/>
        <v>93.7</v>
      </c>
      <c r="I17" s="41"/>
      <c r="J17" s="38"/>
    </row>
    <row r="18" spans="1:10" ht="30.75" customHeight="1">
      <c r="A18" s="112" t="s">
        <v>19</v>
      </c>
      <c r="B18" s="111">
        <v>1850</v>
      </c>
      <c r="C18" s="111">
        <v>1461</v>
      </c>
      <c r="D18" s="47">
        <f t="shared" si="0"/>
        <v>79</v>
      </c>
      <c r="E18" s="111">
        <v>619</v>
      </c>
      <c r="F18" s="111">
        <v>457</v>
      </c>
      <c r="G18" s="36">
        <f t="shared" si="1"/>
        <v>73.8</v>
      </c>
      <c r="I18" s="41"/>
      <c r="J18" s="38"/>
    </row>
    <row r="19" spans="1:10" ht="30.75" customHeight="1">
      <c r="A19" s="112" t="s">
        <v>20</v>
      </c>
      <c r="B19" s="111">
        <v>440</v>
      </c>
      <c r="C19" s="111">
        <v>466</v>
      </c>
      <c r="D19" s="47">
        <f t="shared" si="0"/>
        <v>105.9</v>
      </c>
      <c r="E19" s="111">
        <v>139</v>
      </c>
      <c r="F19" s="111">
        <v>156</v>
      </c>
      <c r="G19" s="36">
        <f t="shared" si="1"/>
        <v>112.2</v>
      </c>
      <c r="I19" s="41"/>
      <c r="J19" s="38"/>
    </row>
    <row r="20" spans="1:10" ht="39" customHeight="1">
      <c r="A20" s="112" t="s">
        <v>21</v>
      </c>
      <c r="B20" s="111">
        <v>946</v>
      </c>
      <c r="C20" s="111">
        <v>797</v>
      </c>
      <c r="D20" s="47">
        <f t="shared" si="0"/>
        <v>84.2</v>
      </c>
      <c r="E20" s="111">
        <v>276</v>
      </c>
      <c r="F20" s="111">
        <v>289</v>
      </c>
      <c r="G20" s="36">
        <f t="shared" si="1"/>
        <v>104.7</v>
      </c>
      <c r="I20" s="41"/>
      <c r="J20" s="38"/>
    </row>
    <row r="21" spans="1:10" ht="39.75" customHeight="1">
      <c r="A21" s="112" t="s">
        <v>22</v>
      </c>
      <c r="B21" s="111">
        <v>1372</v>
      </c>
      <c r="C21" s="111">
        <v>1135</v>
      </c>
      <c r="D21" s="47">
        <f t="shared" si="0"/>
        <v>82.7</v>
      </c>
      <c r="E21" s="111">
        <v>426</v>
      </c>
      <c r="F21" s="111">
        <v>324</v>
      </c>
      <c r="G21" s="36">
        <f t="shared" si="1"/>
        <v>76.1</v>
      </c>
      <c r="I21" s="41"/>
      <c r="J21" s="38"/>
    </row>
    <row r="22" spans="1:10" ht="44.25" customHeight="1">
      <c r="A22" s="112" t="s">
        <v>23</v>
      </c>
      <c r="B22" s="111">
        <v>7275</v>
      </c>
      <c r="C22" s="111">
        <v>6430</v>
      </c>
      <c r="D22" s="47">
        <f t="shared" si="0"/>
        <v>88.4</v>
      </c>
      <c r="E22" s="111">
        <v>2930</v>
      </c>
      <c r="F22" s="111">
        <v>1841</v>
      </c>
      <c r="G22" s="36">
        <f t="shared" si="1"/>
        <v>62.8</v>
      </c>
      <c r="I22" s="41"/>
      <c r="J22" s="38"/>
    </row>
    <row r="23" spans="1:10" ht="31.5" customHeight="1">
      <c r="A23" s="112" t="s">
        <v>24</v>
      </c>
      <c r="B23" s="111">
        <v>1537</v>
      </c>
      <c r="C23" s="111">
        <v>1514</v>
      </c>
      <c r="D23" s="47">
        <f t="shared" si="0"/>
        <v>98.5</v>
      </c>
      <c r="E23" s="111">
        <v>408</v>
      </c>
      <c r="F23" s="111">
        <v>459</v>
      </c>
      <c r="G23" s="36">
        <f t="shared" si="1"/>
        <v>112.5</v>
      </c>
      <c r="I23" s="41"/>
      <c r="J23" s="38"/>
    </row>
    <row r="24" spans="1:10" ht="42" customHeight="1">
      <c r="A24" s="112" t="s">
        <v>25</v>
      </c>
      <c r="B24" s="111">
        <v>2081</v>
      </c>
      <c r="C24" s="111">
        <v>2028</v>
      </c>
      <c r="D24" s="47">
        <f t="shared" si="0"/>
        <v>97.5</v>
      </c>
      <c r="E24" s="111">
        <v>674</v>
      </c>
      <c r="F24" s="111">
        <v>690</v>
      </c>
      <c r="G24" s="36">
        <f t="shared" si="1"/>
        <v>102.4</v>
      </c>
      <c r="I24" s="41"/>
      <c r="J24" s="38"/>
    </row>
    <row r="25" spans="1:10" ht="42" customHeight="1">
      <c r="A25" s="112" t="s">
        <v>26</v>
      </c>
      <c r="B25" s="111">
        <v>328</v>
      </c>
      <c r="C25" s="111">
        <v>241</v>
      </c>
      <c r="D25" s="47">
        <f t="shared" si="0"/>
        <v>73.5</v>
      </c>
      <c r="E25" s="111">
        <v>109</v>
      </c>
      <c r="F25" s="111">
        <v>64</v>
      </c>
      <c r="G25" s="36">
        <f t="shared" si="1"/>
        <v>58.7</v>
      </c>
      <c r="I25" s="41"/>
      <c r="J25" s="38"/>
    </row>
    <row r="26" spans="1:10" ht="29.25" customHeight="1" thickBot="1">
      <c r="A26" s="113" t="s">
        <v>27</v>
      </c>
      <c r="B26" s="111">
        <v>406</v>
      </c>
      <c r="C26" s="111">
        <v>462</v>
      </c>
      <c r="D26" s="48">
        <f t="shared" si="0"/>
        <v>113.8</v>
      </c>
      <c r="E26" s="111">
        <v>142</v>
      </c>
      <c r="F26" s="111">
        <v>147</v>
      </c>
      <c r="G26" s="49">
        <f t="shared" si="1"/>
        <v>103.5</v>
      </c>
      <c r="I26" s="41"/>
      <c r="J26" s="38"/>
    </row>
    <row r="27" spans="1:9" ht="18.75">
      <c r="A27" s="6"/>
      <c r="B27" s="13"/>
      <c r="F27" s="43"/>
      <c r="I27" s="5"/>
    </row>
    <row r="28" spans="1:9" ht="18.75">
      <c r="A28" s="6"/>
      <c r="B28" s="6"/>
      <c r="F28" s="34"/>
      <c r="I28" s="5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view="pageBreakPreview" zoomScale="70" zoomScaleNormal="75" zoomScaleSheetLayoutView="70" zoomScalePageLayoutView="0" workbookViewId="0" topLeftCell="A1">
      <selection activeCell="J25" sqref="J25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28" t="s">
        <v>98</v>
      </c>
      <c r="B1" s="128"/>
      <c r="C1" s="128"/>
      <c r="D1" s="128"/>
      <c r="E1" s="128"/>
      <c r="F1" s="128"/>
      <c r="G1" s="128"/>
    </row>
    <row r="2" spans="1:7" s="1" customFormat="1" ht="19.5" customHeight="1">
      <c r="A2" s="127" t="s">
        <v>33</v>
      </c>
      <c r="B2" s="127"/>
      <c r="C2" s="127"/>
      <c r="D2" s="127"/>
      <c r="E2" s="127"/>
      <c r="F2" s="127"/>
      <c r="G2" s="12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96"/>
      <c r="B4" s="102" t="s">
        <v>29</v>
      </c>
      <c r="C4" s="102" t="s">
        <v>30</v>
      </c>
      <c r="D4" s="102" t="s">
        <v>31</v>
      </c>
      <c r="E4" s="98" t="s">
        <v>95</v>
      </c>
      <c r="F4" s="98" t="s">
        <v>96</v>
      </c>
      <c r="G4" s="100" t="s">
        <v>31</v>
      </c>
    </row>
    <row r="5" spans="1:9" s="3" customFormat="1" ht="28.5" customHeight="1">
      <c r="A5" s="20" t="s">
        <v>32</v>
      </c>
      <c r="B5" s="26">
        <f>SUM(B6:B14)</f>
        <v>76531</v>
      </c>
      <c r="C5" s="26">
        <f>SUM(C6:C14)</f>
        <v>68643</v>
      </c>
      <c r="D5" s="8">
        <f>ROUND(C5/B5*100,1)</f>
        <v>89.7</v>
      </c>
      <c r="E5" s="26">
        <f>SUM(E6:E14)</f>
        <v>23332</v>
      </c>
      <c r="F5" s="26">
        <f>SUM(F6:F14)</f>
        <v>21757</v>
      </c>
      <c r="G5" s="69">
        <f>ROUND(F5/E5*100,1)</f>
        <v>93.2</v>
      </c>
      <c r="I5" s="27"/>
    </row>
    <row r="6" spans="1:9" s="4" customFormat="1" ht="45.75" customHeight="1">
      <c r="A6" s="70" t="s">
        <v>34</v>
      </c>
      <c r="B6" s="28">
        <v>9391</v>
      </c>
      <c r="C6" s="28">
        <v>8856</v>
      </c>
      <c r="D6" s="8">
        <f aca="true" t="shared" si="0" ref="D6:D14">ROUND(C6/B6*100,1)</f>
        <v>94.3</v>
      </c>
      <c r="E6" s="29">
        <v>3435</v>
      </c>
      <c r="F6" s="23">
        <v>2798</v>
      </c>
      <c r="G6" s="69">
        <f aca="true" t="shared" si="1" ref="G6:G14">ROUND(F6/E6*100,1)</f>
        <v>81.5</v>
      </c>
      <c r="H6" s="30"/>
      <c r="I6" s="27"/>
    </row>
    <row r="7" spans="1:9" s="4" customFormat="1" ht="30" customHeight="1">
      <c r="A7" s="70" t="s">
        <v>3</v>
      </c>
      <c r="B7" s="28">
        <v>5842</v>
      </c>
      <c r="C7" s="28">
        <v>5193</v>
      </c>
      <c r="D7" s="8">
        <f t="shared" si="0"/>
        <v>88.9</v>
      </c>
      <c r="E7" s="29">
        <v>1667</v>
      </c>
      <c r="F7" s="23">
        <v>1644</v>
      </c>
      <c r="G7" s="69">
        <f t="shared" si="1"/>
        <v>98.6</v>
      </c>
      <c r="H7" s="30"/>
      <c r="I7" s="27"/>
    </row>
    <row r="8" spans="1:9" ht="33" customHeight="1">
      <c r="A8" s="70" t="s">
        <v>2</v>
      </c>
      <c r="B8" s="31">
        <v>6916</v>
      </c>
      <c r="C8" s="31">
        <v>5986</v>
      </c>
      <c r="D8" s="8">
        <f t="shared" si="0"/>
        <v>86.6</v>
      </c>
      <c r="E8" s="29">
        <v>1985</v>
      </c>
      <c r="F8" s="23">
        <v>1813</v>
      </c>
      <c r="G8" s="69">
        <f t="shared" si="1"/>
        <v>91.3</v>
      </c>
      <c r="H8" s="30"/>
      <c r="I8" s="27"/>
    </row>
    <row r="9" spans="1:9" ht="28.5" customHeight="1">
      <c r="A9" s="70" t="s">
        <v>1</v>
      </c>
      <c r="B9" s="31">
        <v>4401</v>
      </c>
      <c r="C9" s="31">
        <v>3814</v>
      </c>
      <c r="D9" s="8">
        <f t="shared" si="0"/>
        <v>86.7</v>
      </c>
      <c r="E9" s="29">
        <v>1248</v>
      </c>
      <c r="F9" s="23">
        <v>1216</v>
      </c>
      <c r="G9" s="69">
        <f t="shared" si="1"/>
        <v>97.4</v>
      </c>
      <c r="H9" s="30"/>
      <c r="I9" s="27"/>
    </row>
    <row r="10" spans="1:9" s="15" customFormat="1" ht="31.5" customHeight="1">
      <c r="A10" s="70" t="s">
        <v>4</v>
      </c>
      <c r="B10" s="31">
        <v>13766</v>
      </c>
      <c r="C10" s="31">
        <v>12545</v>
      </c>
      <c r="D10" s="8">
        <f t="shared" si="0"/>
        <v>91.1</v>
      </c>
      <c r="E10" s="29">
        <v>4089</v>
      </c>
      <c r="F10" s="23">
        <v>3933</v>
      </c>
      <c r="G10" s="69">
        <f t="shared" si="1"/>
        <v>96.2</v>
      </c>
      <c r="H10" s="30"/>
      <c r="I10" s="27"/>
    </row>
    <row r="11" spans="1:9" ht="51.75" customHeight="1">
      <c r="A11" s="70" t="s">
        <v>28</v>
      </c>
      <c r="B11" s="31">
        <v>1662</v>
      </c>
      <c r="C11" s="31">
        <v>1492</v>
      </c>
      <c r="D11" s="8">
        <f t="shared" si="0"/>
        <v>89.8</v>
      </c>
      <c r="E11" s="29">
        <v>540</v>
      </c>
      <c r="F11" s="23">
        <v>512</v>
      </c>
      <c r="G11" s="69">
        <f t="shared" si="1"/>
        <v>94.8</v>
      </c>
      <c r="H11" s="30"/>
      <c r="I11" s="27"/>
    </row>
    <row r="12" spans="1:9" ht="30.75" customHeight="1">
      <c r="A12" s="70" t="s">
        <v>5</v>
      </c>
      <c r="B12" s="31">
        <v>8439</v>
      </c>
      <c r="C12" s="31">
        <v>6965</v>
      </c>
      <c r="D12" s="8">
        <f t="shared" si="0"/>
        <v>82.5</v>
      </c>
      <c r="E12" s="29">
        <v>2147</v>
      </c>
      <c r="F12" s="23">
        <v>1810</v>
      </c>
      <c r="G12" s="69">
        <f t="shared" si="1"/>
        <v>84.3</v>
      </c>
      <c r="H12" s="30"/>
      <c r="I12" s="27"/>
    </row>
    <row r="13" spans="1:9" ht="66.75" customHeight="1">
      <c r="A13" s="70" t="s">
        <v>6</v>
      </c>
      <c r="B13" s="31">
        <v>13715</v>
      </c>
      <c r="C13" s="31">
        <v>13058</v>
      </c>
      <c r="D13" s="8">
        <f t="shared" si="0"/>
        <v>95.2</v>
      </c>
      <c r="E13" s="29">
        <v>4621</v>
      </c>
      <c r="F13" s="23">
        <v>4482</v>
      </c>
      <c r="G13" s="69">
        <f t="shared" si="1"/>
        <v>97</v>
      </c>
      <c r="H13" s="30"/>
      <c r="I13" s="27"/>
    </row>
    <row r="14" spans="1:9" ht="42.75" customHeight="1" thickBot="1">
      <c r="A14" s="71" t="s">
        <v>36</v>
      </c>
      <c r="B14" s="72">
        <v>12399</v>
      </c>
      <c r="C14" s="72">
        <v>10734</v>
      </c>
      <c r="D14" s="73">
        <f t="shared" si="0"/>
        <v>86.6</v>
      </c>
      <c r="E14" s="74">
        <v>3600</v>
      </c>
      <c r="F14" s="81">
        <v>3549</v>
      </c>
      <c r="G14" s="75">
        <f t="shared" si="1"/>
        <v>98.6</v>
      </c>
      <c r="H14" s="30"/>
      <c r="I14" s="27"/>
    </row>
    <row r="15" ht="12.75">
      <c r="B15" s="32"/>
    </row>
    <row r="16" ht="12.75">
      <c r="B16" s="32"/>
    </row>
    <row r="17" ht="12.75">
      <c r="B17" s="32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F17" sqref="F1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40.5" customHeight="1">
      <c r="A1" s="143" t="s">
        <v>99</v>
      </c>
      <c r="B1" s="143"/>
      <c r="C1" s="143"/>
      <c r="D1" s="143"/>
    </row>
    <row r="2" spans="1:4" s="1" customFormat="1" ht="19.5" customHeight="1">
      <c r="A2" s="127" t="s">
        <v>7</v>
      </c>
      <c r="B2" s="127"/>
      <c r="C2" s="127"/>
      <c r="D2" s="127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44"/>
      <c r="B4" s="146" t="s">
        <v>39</v>
      </c>
      <c r="C4" s="148" t="s">
        <v>40</v>
      </c>
      <c r="D4" s="150" t="s">
        <v>81</v>
      </c>
    </row>
    <row r="5" spans="1:4" s="3" customFormat="1" ht="59.25" customHeight="1">
      <c r="A5" s="145"/>
      <c r="B5" s="147"/>
      <c r="C5" s="149"/>
      <c r="D5" s="151"/>
    </row>
    <row r="6" spans="1:4" s="11" customFormat="1" ht="34.5" customHeight="1">
      <c r="A6" s="85" t="s">
        <v>32</v>
      </c>
      <c r="B6" s="52">
        <f>SUM(B9:B27)</f>
        <v>851</v>
      </c>
      <c r="C6" s="53">
        <v>21757</v>
      </c>
      <c r="D6" s="86">
        <v>7</v>
      </c>
    </row>
    <row r="7" spans="1:4" s="11" customFormat="1" ht="24.75" customHeight="1">
      <c r="A7" s="85" t="s">
        <v>38</v>
      </c>
      <c r="B7" s="54" t="s">
        <v>41</v>
      </c>
      <c r="C7" s="53">
        <f>SUM(C9:C27)</f>
        <v>17533</v>
      </c>
      <c r="D7" s="87" t="s">
        <v>41</v>
      </c>
    </row>
    <row r="8" spans="1:4" s="11" customFormat="1" ht="31.5" customHeight="1">
      <c r="A8" s="88" t="s">
        <v>8</v>
      </c>
      <c r="B8" s="54"/>
      <c r="C8" s="55"/>
      <c r="D8" s="87"/>
    </row>
    <row r="9" spans="1:6" ht="54" customHeight="1">
      <c r="A9" s="18" t="s">
        <v>9</v>
      </c>
      <c r="B9" s="109">
        <v>20</v>
      </c>
      <c r="C9" s="111">
        <v>5390</v>
      </c>
      <c r="D9" s="86">
        <v>41.38786516853933</v>
      </c>
      <c r="F9" s="13"/>
    </row>
    <row r="10" spans="1:6" ht="35.25" customHeight="1">
      <c r="A10" s="18" t="s">
        <v>10</v>
      </c>
      <c r="B10" s="109">
        <v>13</v>
      </c>
      <c r="C10" s="111">
        <v>123</v>
      </c>
      <c r="D10" s="86">
        <v>5.34850863422292</v>
      </c>
      <c r="F10" s="13"/>
    </row>
    <row r="11" spans="1:6" s="15" customFormat="1" ht="20.25" customHeight="1">
      <c r="A11" s="18" t="s">
        <v>11</v>
      </c>
      <c r="B11" s="109">
        <v>310</v>
      </c>
      <c r="C11" s="111">
        <v>1962</v>
      </c>
      <c r="D11" s="86">
        <v>3.6502203404475937</v>
      </c>
      <c r="E11" s="5"/>
      <c r="F11" s="13"/>
    </row>
    <row r="12" spans="1:8" ht="36" customHeight="1">
      <c r="A12" s="18" t="s">
        <v>12</v>
      </c>
      <c r="B12" s="109">
        <v>33</v>
      </c>
      <c r="C12" s="111">
        <v>483</v>
      </c>
      <c r="D12" s="86">
        <v>3.5423280423280423</v>
      </c>
      <c r="F12" s="13"/>
      <c r="H12" s="16"/>
    </row>
    <row r="13" spans="1:6" ht="30" customHeight="1">
      <c r="A13" s="18" t="s">
        <v>13</v>
      </c>
      <c r="B13" s="109">
        <v>26</v>
      </c>
      <c r="C13" s="111">
        <v>198</v>
      </c>
      <c r="D13" s="86">
        <v>2.1</v>
      </c>
      <c r="F13" s="13"/>
    </row>
    <row r="14" spans="1:6" ht="19.5" customHeight="1">
      <c r="A14" s="18" t="s">
        <v>14</v>
      </c>
      <c r="B14" s="109">
        <v>41</v>
      </c>
      <c r="C14" s="111">
        <v>313</v>
      </c>
      <c r="D14" s="86">
        <v>3.5355686452197554</v>
      </c>
      <c r="F14" s="56"/>
    </row>
    <row r="15" spans="1:6" ht="48.75" customHeight="1">
      <c r="A15" s="18" t="s">
        <v>15</v>
      </c>
      <c r="B15" s="109">
        <v>124</v>
      </c>
      <c r="C15" s="111">
        <v>2682</v>
      </c>
      <c r="D15" s="86">
        <v>5.9206837186424</v>
      </c>
      <c r="F15" s="13"/>
    </row>
    <row r="16" spans="1:6" ht="34.5" customHeight="1">
      <c r="A16" s="18" t="s">
        <v>16</v>
      </c>
      <c r="B16" s="109">
        <v>39</v>
      </c>
      <c r="C16" s="111">
        <v>694</v>
      </c>
      <c r="D16" s="86">
        <v>2.56404997203058</v>
      </c>
      <c r="F16" s="13"/>
    </row>
    <row r="17" spans="1:6" ht="35.25" customHeight="1">
      <c r="A17" s="18" t="s">
        <v>17</v>
      </c>
      <c r="B17" s="109">
        <v>8</v>
      </c>
      <c r="C17" s="111">
        <v>1084</v>
      </c>
      <c r="D17" s="86">
        <v>4.963235294117647</v>
      </c>
      <c r="F17" s="13"/>
    </row>
    <row r="18" spans="1:6" ht="24" customHeight="1">
      <c r="A18" s="18" t="s">
        <v>18</v>
      </c>
      <c r="B18" s="109">
        <v>5</v>
      </c>
      <c r="C18" s="111">
        <v>177</v>
      </c>
      <c r="D18" s="86">
        <v>10.291457286432161</v>
      </c>
      <c r="F18" s="13"/>
    </row>
    <row r="19" spans="1:6" ht="17.25" customHeight="1">
      <c r="A19" s="18" t="s">
        <v>19</v>
      </c>
      <c r="B19" s="109">
        <v>15</v>
      </c>
      <c r="C19" s="111">
        <v>457</v>
      </c>
      <c r="D19" s="86">
        <v>19.132075471698112</v>
      </c>
      <c r="F19" s="13"/>
    </row>
    <row r="20" spans="1:6" ht="18" customHeight="1">
      <c r="A20" s="18" t="s">
        <v>20</v>
      </c>
      <c r="B20" s="109">
        <v>10</v>
      </c>
      <c r="C20" s="111">
        <v>156</v>
      </c>
      <c r="D20" s="86">
        <v>3.559731543624161</v>
      </c>
      <c r="F20" s="13"/>
    </row>
    <row r="21" spans="1:6" ht="32.25" customHeight="1">
      <c r="A21" s="18" t="s">
        <v>21</v>
      </c>
      <c r="B21" s="109">
        <v>9</v>
      </c>
      <c r="C21" s="111">
        <v>289</v>
      </c>
      <c r="D21" s="86">
        <v>5.294222222222222</v>
      </c>
      <c r="F21" s="57"/>
    </row>
    <row r="22" spans="1:6" ht="35.25" customHeight="1">
      <c r="A22" s="18" t="s">
        <v>22</v>
      </c>
      <c r="B22" s="109">
        <v>17</v>
      </c>
      <c r="C22" s="111">
        <v>324</v>
      </c>
      <c r="D22" s="86">
        <v>3.210894552723638</v>
      </c>
      <c r="F22" s="13"/>
    </row>
    <row r="23" spans="1:6" ht="33" customHeight="1">
      <c r="A23" s="18" t="s">
        <v>23</v>
      </c>
      <c r="B23" s="109">
        <v>55</v>
      </c>
      <c r="C23" s="111">
        <v>1841</v>
      </c>
      <c r="D23" s="86">
        <v>8.849034104459815</v>
      </c>
      <c r="F23" s="13"/>
    </row>
    <row r="24" spans="1:6" ht="19.5" customHeight="1">
      <c r="A24" s="18" t="s">
        <v>24</v>
      </c>
      <c r="B24" s="109">
        <v>53</v>
      </c>
      <c r="C24" s="111">
        <v>459</v>
      </c>
      <c r="D24" s="86">
        <v>2.6566666666666667</v>
      </c>
      <c r="F24" s="13"/>
    </row>
    <row r="25" spans="1:6" ht="30.75" customHeight="1">
      <c r="A25" s="18" t="s">
        <v>25</v>
      </c>
      <c r="B25" s="109">
        <v>65</v>
      </c>
      <c r="C25" s="111">
        <v>690</v>
      </c>
      <c r="D25" s="86">
        <v>2.98565879892441</v>
      </c>
      <c r="F25" s="13"/>
    </row>
    <row r="26" spans="1:6" ht="30.75" customHeight="1">
      <c r="A26" s="18" t="s">
        <v>26</v>
      </c>
      <c r="B26" s="109">
        <v>2</v>
      </c>
      <c r="C26" s="111">
        <v>64</v>
      </c>
      <c r="D26" s="86">
        <v>3.379166666666667</v>
      </c>
      <c r="F26" s="13"/>
    </row>
    <row r="27" spans="1:6" ht="22.5" customHeight="1" thickBot="1">
      <c r="A27" s="19" t="s">
        <v>27</v>
      </c>
      <c r="B27" s="118">
        <v>6</v>
      </c>
      <c r="C27" s="119">
        <v>147</v>
      </c>
      <c r="D27" s="103">
        <v>6.590998043052838</v>
      </c>
      <c r="F27" s="13"/>
    </row>
    <row r="28" spans="1:6" ht="21.75" customHeight="1">
      <c r="A28" s="142"/>
      <c r="B28" s="142"/>
      <c r="C28" s="6"/>
      <c r="D28" s="6"/>
      <c r="F28" s="13"/>
    </row>
    <row r="29" spans="1:6" ht="15.75">
      <c r="A29" s="6"/>
      <c r="B29" s="6"/>
      <c r="C29" s="6"/>
      <c r="D29" s="6"/>
      <c r="F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view="pageBreakPreview" zoomScale="70" zoomScaleNormal="75" zoomScaleSheetLayoutView="70" zoomScalePageLayoutView="0" workbookViewId="0" topLeftCell="A1">
      <selection activeCell="C6" sqref="C6:C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3" t="s">
        <v>100</v>
      </c>
      <c r="B1" s="143"/>
      <c r="C1" s="143"/>
      <c r="D1" s="143"/>
    </row>
    <row r="2" spans="1:4" s="1" customFormat="1" ht="12.75" customHeight="1" thickBot="1">
      <c r="A2" s="68"/>
      <c r="B2" s="68"/>
      <c r="C2" s="68"/>
      <c r="D2" s="68"/>
    </row>
    <row r="3" spans="1:4" s="3" customFormat="1" ht="25.5" customHeight="1">
      <c r="A3" s="144"/>
      <c r="B3" s="148" t="s">
        <v>39</v>
      </c>
      <c r="C3" s="148" t="s">
        <v>40</v>
      </c>
      <c r="D3" s="152" t="s">
        <v>81</v>
      </c>
    </row>
    <row r="4" spans="1:4" s="3" customFormat="1" ht="82.5" customHeight="1">
      <c r="A4" s="145"/>
      <c r="B4" s="149"/>
      <c r="C4" s="149"/>
      <c r="D4" s="153"/>
    </row>
    <row r="5" spans="1:6" s="4" customFormat="1" ht="34.5" customHeight="1">
      <c r="A5" s="20" t="s">
        <v>32</v>
      </c>
      <c r="B5" s="21">
        <f>SUM(B6:B14)</f>
        <v>851</v>
      </c>
      <c r="C5" s="21">
        <f>SUM(C6:C14)</f>
        <v>21757</v>
      </c>
      <c r="D5" s="89">
        <v>7.03777106998173</v>
      </c>
      <c r="F5" s="22"/>
    </row>
    <row r="6" spans="1:10" ht="51" customHeight="1">
      <c r="A6" s="79" t="s">
        <v>34</v>
      </c>
      <c r="B6" s="23">
        <v>40</v>
      </c>
      <c r="C6" s="23">
        <v>2798</v>
      </c>
      <c r="D6" s="89">
        <v>15.463879495849985</v>
      </c>
      <c r="E6" s="4"/>
      <c r="F6" s="22"/>
      <c r="G6" s="25"/>
      <c r="J6" s="25"/>
    </row>
    <row r="7" spans="1:10" ht="35.25" customHeight="1">
      <c r="A7" s="79" t="s">
        <v>3</v>
      </c>
      <c r="B7" s="23">
        <v>95</v>
      </c>
      <c r="C7" s="23">
        <v>1644</v>
      </c>
      <c r="D7" s="89">
        <v>5.110918844090673</v>
      </c>
      <c r="E7" s="4"/>
      <c r="F7" s="22"/>
      <c r="G7" s="25"/>
      <c r="J7" s="25"/>
    </row>
    <row r="8" spans="1:10" s="15" customFormat="1" ht="25.5" customHeight="1">
      <c r="A8" s="79" t="s">
        <v>2</v>
      </c>
      <c r="B8" s="23">
        <v>78</v>
      </c>
      <c r="C8" s="23">
        <v>1813</v>
      </c>
      <c r="D8" s="89">
        <v>6.603508056292066</v>
      </c>
      <c r="E8" s="4"/>
      <c r="F8" s="22"/>
      <c r="G8" s="25"/>
      <c r="H8" s="5"/>
      <c r="J8" s="25"/>
    </row>
    <row r="9" spans="1:10" ht="36.75" customHeight="1">
      <c r="A9" s="79" t="s">
        <v>1</v>
      </c>
      <c r="B9" s="23">
        <v>38</v>
      </c>
      <c r="C9" s="23">
        <v>1216</v>
      </c>
      <c r="D9" s="89">
        <v>8.557265731100046</v>
      </c>
      <c r="E9" s="4"/>
      <c r="F9" s="22"/>
      <c r="G9" s="25"/>
      <c r="J9" s="25"/>
    </row>
    <row r="10" spans="1:10" ht="28.5" customHeight="1">
      <c r="A10" s="79" t="s">
        <v>4</v>
      </c>
      <c r="B10" s="23">
        <v>103</v>
      </c>
      <c r="C10" s="23">
        <v>3933</v>
      </c>
      <c r="D10" s="89">
        <v>7.9787234042553195</v>
      </c>
      <c r="E10" s="4"/>
      <c r="F10" s="22"/>
      <c r="G10" s="25"/>
      <c r="J10" s="25"/>
    </row>
    <row r="11" spans="1:10" ht="59.25" customHeight="1">
      <c r="A11" s="79" t="s">
        <v>28</v>
      </c>
      <c r="B11" s="23">
        <v>8</v>
      </c>
      <c r="C11" s="23">
        <v>512</v>
      </c>
      <c r="D11" s="89">
        <v>43.80603448275862</v>
      </c>
      <c r="E11" s="4"/>
      <c r="F11" s="22"/>
      <c r="G11" s="25"/>
      <c r="J11" s="25"/>
    </row>
    <row r="12" spans="1:17" ht="33.75" customHeight="1">
      <c r="A12" s="79" t="s">
        <v>5</v>
      </c>
      <c r="B12" s="23">
        <v>210</v>
      </c>
      <c r="C12" s="23">
        <v>1810</v>
      </c>
      <c r="D12" s="89">
        <v>2.6526324670941612</v>
      </c>
      <c r="E12" s="4"/>
      <c r="F12" s="22"/>
      <c r="G12" s="25"/>
      <c r="J12" s="25"/>
      <c r="Q12" s="7"/>
    </row>
    <row r="13" spans="1:17" ht="75" customHeight="1">
      <c r="A13" s="79" t="s">
        <v>6</v>
      </c>
      <c r="B13" s="23">
        <v>174</v>
      </c>
      <c r="C13" s="23">
        <v>4482</v>
      </c>
      <c r="D13" s="89">
        <v>7.6098690153568205</v>
      </c>
      <c r="E13" s="4"/>
      <c r="F13" s="22"/>
      <c r="G13" s="25"/>
      <c r="J13" s="25"/>
      <c r="Q13" s="7"/>
    </row>
    <row r="14" spans="1:17" ht="40.5" customHeight="1" thickBot="1">
      <c r="A14" s="80" t="s">
        <v>35</v>
      </c>
      <c r="B14" s="81">
        <v>105</v>
      </c>
      <c r="C14" s="81">
        <v>3549</v>
      </c>
      <c r="D14" s="90">
        <v>7.990092879256966</v>
      </c>
      <c r="E14" s="4"/>
      <c r="F14" s="22"/>
      <c r="G14" s="25"/>
      <c r="J14" s="25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2018-01-29T07:11:25Z</dcterms:modified>
  <cp:category/>
  <cp:version/>
  <cp:contentType/>
  <cp:contentStatus/>
</cp:coreProperties>
</file>