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<sst xmlns="http://schemas.openxmlformats.org/spreadsheetml/2006/main" count="61" uniqueCount="53">
  <si>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</si>
  <si>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</si>
  <si>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</si>
  <si>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</si>
  <si>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</si>
  <si>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</si>
  <si>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</si>
  <si>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</si>
  <si>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</si>
  <si>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</si>
  <si>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</si>
  <si>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</si>
  <si>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</si>
  <si>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</si>
  <si>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</si>
  <si>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</si>
  <si>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</si>
  <si>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</si>
  <si>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</si>
  <si>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</si>
  <si>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</si>
  <si>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</si>
  <si>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</si>
  <si>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</si>
  <si>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</si>
  <si>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</si>
  <si>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</si>
  <si>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</si>
  <si>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</si>
  <si>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</si>
  <si>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</si>
  <si>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</si>
  <si>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</si>
  <si>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</si>
  <si>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</si>
  <si>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</si>
  <si>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</si>
  <si>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</si>
  <si>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</si>
  <si>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</si>
  <si>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</si>
  <si>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</si>
  <si>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</si>
  <si>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</si>
  <si>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</si>
  <si>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Кількість безробітних охоплених профорієнта-ційними послугами</t>
  </si>
  <si>
    <t>Бердянський МРЦЗ</t>
  </si>
  <si>
    <t>Мелітопольський МРЦЗ</t>
  </si>
  <si>
    <t xml:space="preserve"> січень-листопад
2018 року</t>
  </si>
  <si>
    <t xml:space="preserve"> січень-листопад
2019 року</t>
  </si>
  <si>
    <t>на                            1 грудня           2018 р.</t>
  </si>
  <si>
    <t>на                            1 грудня           2019 р.</t>
  </si>
  <si>
    <t>Інформація щодо надання послуг Запорізькою обласною службою зайнятості молоді                                                   у віці до 35 років у січні-листопаді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</si>
</sst>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i/>
      <sz val="16"/>
      <color indexed="9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i/>
      <sz val="16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0" fillId="0" borderId="0" xfId="420" applyFont="1">
      <alignment/>
      <protection/>
    </xf>
    <xf numFmtId="0" fontId="20" fillId="0" borderId="0" xfId="421" applyFont="1" applyBorder="1" applyAlignment="1">
      <alignment vertical="center" wrapText="1"/>
      <protection/>
    </xf>
    <xf numFmtId="0" fontId="65" fillId="0" borderId="0" xfId="421" applyFont="1" applyFill="1" applyAlignment="1">
      <alignment vertical="center" wrapText="1"/>
      <protection/>
    </xf>
    <xf numFmtId="0" fontId="40" fillId="0" borderId="0" xfId="421" applyFont="1" applyFill="1" applyAlignment="1">
      <alignment horizontal="right" vertical="center" wrapText="1"/>
      <protection/>
    </xf>
    <xf numFmtId="0" fontId="20" fillId="0" borderId="0" xfId="421" applyFont="1" applyAlignment="1">
      <alignment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26" fillId="0" borderId="3" xfId="415" applyFont="1" applyFill="1" applyBorder="1" applyAlignment="1">
      <alignment horizontal="center" vertical="center" wrapText="1"/>
      <protection/>
    </xf>
    <xf numFmtId="0" fontId="22" fillId="7" borderId="3" xfId="421" applyFont="1" applyFill="1" applyBorder="1" applyAlignment="1">
      <alignment vertical="center" wrapText="1"/>
      <protection/>
    </xf>
    <xf numFmtId="192" fontId="41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Font="1" applyBorder="1" applyAlignment="1">
      <alignment horizontal="left" vertical="center" wrapText="1"/>
      <protection/>
    </xf>
    <xf numFmtId="3" fontId="20" fillId="0" borderId="0" xfId="421" applyNumberFormat="1" applyFont="1" applyAlignment="1">
      <alignment vertical="center" wrapText="1"/>
      <protection/>
    </xf>
    <xf numFmtId="0" fontId="22" fillId="0" borderId="3" xfId="421" applyFont="1" applyBorder="1" applyAlignment="1">
      <alignment vertical="center" wrapText="1"/>
      <protection/>
    </xf>
    <xf numFmtId="0" fontId="22" fillId="0" borderId="3" xfId="415" applyFont="1" applyBorder="1" applyAlignment="1">
      <alignment vertical="center" wrapText="1"/>
      <protection/>
    </xf>
    <xf numFmtId="3" fontId="65" fillId="0" borderId="0" xfId="420" applyNumberFormat="1" applyFont="1" applyFill="1">
      <alignment/>
      <protection/>
    </xf>
    <xf numFmtId="0" fontId="65" fillId="0" borderId="0" xfId="420" applyFont="1" applyFill="1">
      <alignment/>
      <protection/>
    </xf>
    <xf numFmtId="0" fontId="20" fillId="0" borderId="3" xfId="421" applyFont="1" applyBorder="1" applyAlignment="1">
      <alignment horizontal="center" vertical="center" wrapText="1"/>
      <protection/>
    </xf>
    <xf numFmtId="0" fontId="20" fillId="0" borderId="3" xfId="421" applyFont="1" applyFill="1" applyBorder="1" applyAlignment="1">
      <alignment horizontal="center" vertical="center" wrapText="1"/>
      <protection/>
    </xf>
    <xf numFmtId="0" fontId="44" fillId="0" borderId="0" xfId="421" applyFont="1" applyAlignment="1">
      <alignment vertical="center" wrapText="1"/>
      <protection/>
    </xf>
    <xf numFmtId="0" fontId="22" fillId="0" borderId="3" xfId="420" applyNumberFormat="1" applyFont="1" applyFill="1" applyBorder="1" applyAlignment="1">
      <alignment horizontal="center" vertical="center" wrapText="1"/>
      <protection/>
    </xf>
    <xf numFmtId="0" fontId="22" fillId="0" borderId="3" xfId="415" applyNumberFormat="1" applyFont="1" applyFill="1" applyBorder="1" applyAlignment="1">
      <alignment horizontal="center" vertical="center" wrapText="1"/>
      <protection/>
    </xf>
    <xf numFmtId="189" fontId="41" fillId="0" borderId="3" xfId="415" applyNumberFormat="1" applyFont="1" applyFill="1" applyBorder="1" applyAlignment="1">
      <alignment horizontal="center" vertical="center"/>
      <protection/>
    </xf>
    <xf numFmtId="1" fontId="46" fillId="0" borderId="0" xfId="406" applyNumberFormat="1" applyFont="1" applyFill="1" applyProtection="1">
      <alignment/>
      <protection locked="0"/>
    </xf>
    <xf numFmtId="1" fontId="47" fillId="0" borderId="0" xfId="406" applyNumberFormat="1" applyFont="1" applyFill="1" applyProtection="1">
      <alignment/>
      <protection locked="0"/>
    </xf>
    <xf numFmtId="1" fontId="48" fillId="0" borderId="23" xfId="406" applyNumberFormat="1" applyFont="1" applyFill="1" applyBorder="1" applyAlignment="1" applyProtection="1">
      <alignment/>
      <protection locked="0"/>
    </xf>
    <xf numFmtId="1" fontId="49" fillId="0" borderId="23" xfId="406" applyNumberFormat="1" applyFont="1" applyFill="1" applyBorder="1" applyAlignment="1" applyProtection="1">
      <alignment/>
      <protection locked="0"/>
    </xf>
    <xf numFmtId="1" fontId="26" fillId="0" borderId="0" xfId="406" applyNumberFormat="1" applyFont="1" applyFill="1" applyProtection="1">
      <alignment/>
      <protection locked="0"/>
    </xf>
    <xf numFmtId="1" fontId="22" fillId="0" borderId="23" xfId="406" applyNumberFormat="1" applyFont="1" applyFill="1" applyBorder="1" applyAlignment="1" applyProtection="1">
      <alignment horizontal="center"/>
      <protection locked="0"/>
    </xf>
    <xf numFmtId="1" fontId="40" fillId="0" borderId="0" xfId="406" applyNumberFormat="1" applyFont="1" applyFill="1" applyBorder="1" applyAlignment="1" applyProtection="1">
      <alignment horizontal="center"/>
      <protection locked="0"/>
    </xf>
    <xf numFmtId="1" fontId="44" fillId="50" borderId="0" xfId="406" applyNumberFormat="1" applyFont="1" applyFill="1" applyAlignment="1" applyProtection="1">
      <alignment horizontal="right"/>
      <protection locked="0"/>
    </xf>
    <xf numFmtId="1" fontId="20" fillId="0" borderId="0" xfId="406" applyNumberFormat="1" applyFont="1" applyFill="1" applyProtection="1">
      <alignment/>
      <protection locked="0"/>
    </xf>
    <xf numFmtId="1" fontId="50" fillId="0" borderId="3" xfId="406" applyNumberFormat="1" applyFont="1" applyFill="1" applyBorder="1" applyAlignment="1" applyProtection="1">
      <alignment horizontal="center"/>
      <protection locked="0"/>
    </xf>
    <xf numFmtId="1" fontId="51" fillId="0" borderId="0" xfId="406" applyNumberFormat="1" applyFont="1" applyFill="1" applyBorder="1" applyAlignment="1" applyProtection="1">
      <alignment/>
      <protection locked="0"/>
    </xf>
    <xf numFmtId="1" fontId="47" fillId="0" borderId="3" xfId="406" applyNumberFormat="1" applyFont="1" applyFill="1" applyBorder="1" applyAlignment="1" applyProtection="1">
      <alignment horizontal="center"/>
      <protection/>
    </xf>
    <xf numFmtId="1" fontId="26" fillId="0" borderId="3" xfId="406" applyNumberFormat="1" applyFont="1" applyFill="1" applyBorder="1" applyAlignment="1" applyProtection="1">
      <alignment horizontal="center"/>
      <protection/>
    </xf>
    <xf numFmtId="1" fontId="51" fillId="0" borderId="0" xfId="406" applyNumberFormat="1" applyFont="1" applyFill="1" applyProtection="1">
      <alignment/>
      <protection locked="0"/>
    </xf>
    <xf numFmtId="3" fontId="22" fillId="0" borderId="3" xfId="406" applyNumberFormat="1" applyFont="1" applyFill="1" applyBorder="1" applyAlignment="1" applyProtection="1">
      <alignment horizontal="center" vertical="center"/>
      <protection locked="0"/>
    </xf>
    <xf numFmtId="1" fontId="51" fillId="0" borderId="0" xfId="406" applyNumberFormat="1" applyFont="1" applyFill="1" applyBorder="1" applyAlignment="1" applyProtection="1">
      <alignment horizontal="right"/>
      <protection locked="0"/>
    </xf>
    <xf numFmtId="1" fontId="47" fillId="0" borderId="0" xfId="406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6" applyNumberFormat="1" applyFont="1" applyFill="1" applyBorder="1" applyAlignment="1" applyProtection="1">
      <alignment horizontal="right"/>
      <protection locked="0"/>
    </xf>
    <xf numFmtId="1" fontId="40" fillId="0" borderId="0" xfId="406" applyNumberFormat="1" applyFont="1" applyFill="1" applyBorder="1" applyAlignment="1" applyProtection="1">
      <alignment horizontal="right"/>
      <protection locked="0"/>
    </xf>
    <xf numFmtId="1" fontId="26" fillId="50" borderId="0" xfId="406" applyNumberFormat="1" applyFont="1" applyFill="1" applyBorder="1" applyAlignment="1" applyProtection="1">
      <alignment horizontal="right"/>
      <protection locked="0"/>
    </xf>
    <xf numFmtId="3" fontId="41" fillId="0" borderId="3" xfId="415" applyNumberFormat="1" applyFont="1" applyFill="1" applyBorder="1" applyAlignment="1">
      <alignment horizontal="center" vertical="center"/>
      <protection/>
    </xf>
    <xf numFmtId="3" fontId="41" fillId="0" borderId="3" xfId="420" applyNumberFormat="1" applyFont="1" applyFill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vertical="center"/>
    </xf>
    <xf numFmtId="2" fontId="52" fillId="0" borderId="3" xfId="0" applyNumberFormat="1" applyFont="1" applyFill="1" applyBorder="1" applyAlignment="1">
      <alignment horizontal="left" vertical="center"/>
    </xf>
    <xf numFmtId="0" fontId="53" fillId="7" borderId="3" xfId="419" applyFont="1" applyFill="1" applyBorder="1" applyAlignment="1">
      <alignment horizontal="left" vertical="center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 locked="0"/>
    </xf>
    <xf numFmtId="189" fontId="66" fillId="0" borderId="3" xfId="415" applyNumberFormat="1" applyFont="1" applyFill="1" applyBorder="1" applyAlignment="1">
      <alignment horizontal="center" vertical="center"/>
      <protection/>
    </xf>
    <xf numFmtId="1" fontId="55" fillId="0" borderId="3" xfId="0" applyNumberFormat="1" applyFont="1" applyBorder="1" applyAlignment="1">
      <alignment horizontal="center"/>
    </xf>
    <xf numFmtId="3" fontId="55" fillId="0" borderId="3" xfId="0" applyNumberFormat="1" applyFont="1" applyBorder="1" applyAlignment="1">
      <alignment horizontal="center"/>
    </xf>
    <xf numFmtId="1" fontId="55" fillId="0" borderId="3" xfId="0" applyNumberFormat="1" applyFont="1" applyBorder="1" applyAlignment="1">
      <alignment horizontal="center" vertical="center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24" xfId="0" applyNumberFormat="1" applyFont="1" applyFill="1" applyBorder="1" applyAlignment="1" applyProtection="1">
      <alignment horizontal="center" vertical="center"/>
      <protection locked="0"/>
    </xf>
    <xf numFmtId="0" fontId="64" fillId="0" borderId="3" xfId="0" applyFont="1" applyBorder="1" applyAlignment="1">
      <alignment horizontal="center"/>
    </xf>
    <xf numFmtId="3" fontId="54" fillId="0" borderId="3" xfId="406" applyNumberFormat="1" applyFont="1" applyFill="1" applyBorder="1" applyAlignment="1" applyProtection="1">
      <alignment horizontal="center" vertical="center"/>
      <protection/>
    </xf>
    <xf numFmtId="1" fontId="54" fillId="0" borderId="3" xfId="0" applyNumberFormat="1" applyFont="1" applyFill="1" applyBorder="1" applyAlignment="1" applyProtection="1">
      <alignment horizontal="center"/>
      <protection locked="0"/>
    </xf>
    <xf numFmtId="1" fontId="54" fillId="0" borderId="3" xfId="406" applyNumberFormat="1" applyFont="1" applyFill="1" applyBorder="1" applyAlignment="1" applyProtection="1">
      <alignment horizontal="center"/>
      <protection locked="0"/>
    </xf>
    <xf numFmtId="1" fontId="54" fillId="0" borderId="3" xfId="0" applyNumberFormat="1" applyFont="1" applyBorder="1" applyAlignment="1">
      <alignment horizontal="center" vertical="center"/>
    </xf>
    <xf numFmtId="0" fontId="26" fillId="0" borderId="3" xfId="415" applyFont="1" applyFill="1" applyBorder="1" applyAlignment="1">
      <alignment horizontal="center" vertical="center"/>
      <protection/>
    </xf>
    <xf numFmtId="0" fontId="42" fillId="0" borderId="25" xfId="415" applyFont="1" applyFill="1" applyBorder="1" applyAlignment="1">
      <alignment horizontal="center" vertical="center" wrapText="1"/>
      <protection/>
    </xf>
    <xf numFmtId="0" fontId="42" fillId="0" borderId="26" xfId="415" applyFont="1" applyFill="1" applyBorder="1" applyAlignment="1">
      <alignment horizontal="center" vertical="center" wrapText="1"/>
      <protection/>
    </xf>
    <xf numFmtId="0" fontId="42" fillId="0" borderId="27" xfId="415" applyFont="1" applyFill="1" applyBorder="1" applyAlignment="1">
      <alignment horizontal="center" vertical="center" wrapText="1"/>
      <protection/>
    </xf>
    <xf numFmtId="0" fontId="42" fillId="0" borderId="28" xfId="415" applyFont="1" applyFill="1" applyBorder="1" applyAlignment="1">
      <alignment horizontal="center" vertical="center" wrapText="1"/>
      <protection/>
    </xf>
    <xf numFmtId="0" fontId="42" fillId="0" borderId="23" xfId="415" applyFont="1" applyFill="1" applyBorder="1" applyAlignment="1">
      <alignment horizontal="center" vertical="center" wrapText="1"/>
      <protection/>
    </xf>
    <xf numFmtId="0" fontId="42" fillId="0" borderId="29" xfId="415" applyFont="1" applyFill="1" applyBorder="1" applyAlignment="1">
      <alignment horizontal="center" vertical="center" wrapText="1"/>
      <protection/>
    </xf>
    <xf numFmtId="0" fontId="22" fillId="0" borderId="3" xfId="415" applyFont="1" applyFill="1" applyBorder="1" applyAlignment="1">
      <alignment horizontal="center" vertical="center" wrapText="1"/>
      <protection/>
    </xf>
    <xf numFmtId="0" fontId="26" fillId="0" borderId="30" xfId="415" applyFont="1" applyFill="1" applyBorder="1" applyAlignment="1">
      <alignment horizontal="center" vertical="center"/>
      <protection/>
    </xf>
    <xf numFmtId="0" fontId="26" fillId="0" borderId="31" xfId="415" applyFont="1" applyFill="1" applyBorder="1" applyAlignment="1">
      <alignment horizontal="center" vertical="center"/>
      <protection/>
    </xf>
    <xf numFmtId="0" fontId="43" fillId="0" borderId="0" xfId="420" applyFont="1" applyAlignment="1">
      <alignment horizontal="center" vertical="top" wrapText="1"/>
      <protection/>
    </xf>
    <xf numFmtId="0" fontId="43" fillId="0" borderId="0" xfId="421" applyFont="1" applyFill="1" applyAlignment="1">
      <alignment horizontal="center" vertical="top" wrapText="1"/>
      <protection/>
    </xf>
    <xf numFmtId="0" fontId="22" fillId="0" borderId="24" xfId="420" applyFont="1" applyBorder="1" applyAlignment="1">
      <alignment horizontal="center" vertical="center" wrapText="1"/>
      <protection/>
    </xf>
    <xf numFmtId="0" fontId="22" fillId="0" borderId="32" xfId="420" applyFont="1" applyBorder="1" applyAlignment="1">
      <alignment horizontal="center" vertical="center" wrapText="1"/>
      <protection/>
    </xf>
    <xf numFmtId="1" fontId="45" fillId="0" borderId="0" xfId="406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2 4 2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" xfId="412"/>
    <cellStyle name="Обычный 5 2" xfId="413"/>
    <cellStyle name="Обычный 6" xfId="414"/>
    <cellStyle name="Обычный 6 2" xfId="415"/>
    <cellStyle name="Обычный 7" xfId="416"/>
    <cellStyle name="Обычный 8" xfId="417"/>
    <cellStyle name="Обычный 9" xfId="418"/>
    <cellStyle name="Обычный_12 Зинкевич" xfId="419"/>
    <cellStyle name="Обычный_4 категории вмесмте СОЦ_УРАЗЛИВІ__ТАБО_4 категорії Квота!!!_2014 рік" xfId="420"/>
    <cellStyle name="Обычный_Перевірка_Молодь_до 18 років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78;&#1086;&#1074;&#1090;&#1077;&#1085;&#1100;2019\&#1052;&#1086;&#1083;&#1086;&#1076;&#1100;\&#1089;&#1110;&#1095;&#1077;&#1085;&#1100;-&#1095;&#1077;&#1088;&#1074;&#1077;&#1085;&#1100;%202018\&#1052;&#1086;&#1083;&#1086;&#1076;&#1100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view="pageBreakPreview" zoomScale="75" zoomScaleNormal="75" zoomScaleSheetLayoutView="75" zoomScalePageLayoutView="0" workbookViewId="0" topLeftCell="A1">
      <selection activeCell="D20" sqref="D20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2.710937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70" t="s">
        <v>16</v>
      </c>
      <c r="B1" s="70"/>
      <c r="C1" s="70"/>
      <c r="D1" s="70"/>
      <c r="E1" s="70"/>
    </row>
    <row r="2" spans="1:5" ht="22.5">
      <c r="A2" s="71" t="s">
        <v>3</v>
      </c>
      <c r="B2" s="71"/>
      <c r="C2" s="71"/>
      <c r="D2" s="71"/>
      <c r="E2" s="71"/>
    </row>
    <row r="3" spans="1:5" s="5" customFormat="1" ht="18" customHeight="1">
      <c r="A3" s="2"/>
      <c r="B3" s="3"/>
      <c r="C3" s="4"/>
      <c r="D3" s="4"/>
      <c r="E3" s="4" t="s">
        <v>18</v>
      </c>
    </row>
    <row r="4" spans="1:5" s="5" customFormat="1" ht="23.25" customHeight="1">
      <c r="A4" s="67" t="s">
        <v>4</v>
      </c>
      <c r="B4" s="72" t="s">
        <v>48</v>
      </c>
      <c r="C4" s="72" t="s">
        <v>49</v>
      </c>
      <c r="D4" s="60" t="s">
        <v>5</v>
      </c>
      <c r="E4" s="60"/>
    </row>
    <row r="5" spans="1:5" s="5" customFormat="1" ht="42">
      <c r="A5" s="67"/>
      <c r="B5" s="73"/>
      <c r="C5" s="73"/>
      <c r="D5" s="6" t="s">
        <v>6</v>
      </c>
      <c r="E5" s="7" t="s">
        <v>7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8</v>
      </c>
      <c r="B7" s="19">
        <v>22568</v>
      </c>
      <c r="C7" s="19">
        <v>19009</v>
      </c>
      <c r="D7" s="9">
        <f aca="true" t="shared" si="0" ref="D7:D13">C7/B7*100</f>
        <v>84.22988302020559</v>
      </c>
      <c r="E7" s="43">
        <f aca="true" t="shared" si="1" ref="E7:E13">C7-B7</f>
        <v>-3559</v>
      </c>
    </row>
    <row r="8" spans="1:7" s="5" customFormat="1" ht="42">
      <c r="A8" s="10" t="s">
        <v>9</v>
      </c>
      <c r="B8" s="19">
        <v>14862</v>
      </c>
      <c r="C8" s="19">
        <v>14494</v>
      </c>
      <c r="D8" s="9">
        <f t="shared" si="0"/>
        <v>97.52388642174674</v>
      </c>
      <c r="E8" s="43">
        <f t="shared" si="1"/>
        <v>-368</v>
      </c>
      <c r="G8" s="11"/>
    </row>
    <row r="9" spans="1:7" s="5" customFormat="1" ht="64.5" customHeight="1">
      <c r="A9" s="10" t="s">
        <v>2</v>
      </c>
      <c r="B9" s="19">
        <v>239</v>
      </c>
      <c r="C9" s="19">
        <v>167</v>
      </c>
      <c r="D9" s="9">
        <f t="shared" si="0"/>
        <v>69.8744769874477</v>
      </c>
      <c r="E9" s="43">
        <f t="shared" si="1"/>
        <v>-72</v>
      </c>
      <c r="G9" s="11"/>
    </row>
    <row r="10" spans="1:7" s="5" customFormat="1" ht="48.75" customHeight="1">
      <c r="A10" s="10" t="s">
        <v>17</v>
      </c>
      <c r="B10" s="19">
        <v>48</v>
      </c>
      <c r="C10" s="19">
        <v>72</v>
      </c>
      <c r="D10" s="9">
        <f t="shared" si="0"/>
        <v>150</v>
      </c>
      <c r="E10" s="43">
        <f t="shared" si="1"/>
        <v>24</v>
      </c>
      <c r="G10" s="11"/>
    </row>
    <row r="11" spans="1:9" s="5" customFormat="1" ht="27.75" customHeight="1">
      <c r="A11" s="12" t="s">
        <v>10</v>
      </c>
      <c r="B11" s="19">
        <v>1156</v>
      </c>
      <c r="C11" s="19">
        <v>1110</v>
      </c>
      <c r="D11" s="9">
        <f t="shared" si="0"/>
        <v>96.02076124567473</v>
      </c>
      <c r="E11" s="43">
        <f t="shared" si="1"/>
        <v>-46</v>
      </c>
      <c r="I11" s="11"/>
    </row>
    <row r="12" spans="1:5" s="5" customFormat="1" ht="48" customHeight="1">
      <c r="A12" s="12" t="s">
        <v>1</v>
      </c>
      <c r="B12" s="19">
        <v>3326</v>
      </c>
      <c r="C12" s="19">
        <v>2995</v>
      </c>
      <c r="D12" s="9">
        <f t="shared" si="0"/>
        <v>90.04810583283222</v>
      </c>
      <c r="E12" s="43">
        <f t="shared" si="1"/>
        <v>-331</v>
      </c>
    </row>
    <row r="13" spans="1:6" s="5" customFormat="1" ht="45.75" customHeight="1">
      <c r="A13" s="12" t="s">
        <v>11</v>
      </c>
      <c r="B13" s="19">
        <v>22074</v>
      </c>
      <c r="C13" s="19">
        <v>18492</v>
      </c>
      <c r="D13" s="9">
        <f t="shared" si="0"/>
        <v>83.77276433813536</v>
      </c>
      <c r="E13" s="43">
        <f t="shared" si="1"/>
        <v>-3582</v>
      </c>
      <c r="F13" s="11"/>
    </row>
    <row r="14" spans="1:6" s="5" customFormat="1" ht="12.75">
      <c r="A14" s="61" t="s">
        <v>12</v>
      </c>
      <c r="B14" s="62"/>
      <c r="C14" s="62"/>
      <c r="D14" s="62"/>
      <c r="E14" s="63"/>
      <c r="F14" s="11"/>
    </row>
    <row r="15" spans="1:6" s="5" customFormat="1" ht="12.75">
      <c r="A15" s="64"/>
      <c r="B15" s="65"/>
      <c r="C15" s="65"/>
      <c r="D15" s="65"/>
      <c r="E15" s="66"/>
      <c r="F15" s="11"/>
    </row>
    <row r="16" spans="1:5" s="5" customFormat="1" ht="20.25" customHeight="1">
      <c r="A16" s="67" t="s">
        <v>4</v>
      </c>
      <c r="B16" s="67" t="s">
        <v>50</v>
      </c>
      <c r="C16" s="67" t="s">
        <v>51</v>
      </c>
      <c r="D16" s="68" t="s">
        <v>5</v>
      </c>
      <c r="E16" s="69"/>
    </row>
    <row r="17" spans="1:5" ht="46.5" customHeight="1">
      <c r="A17" s="67"/>
      <c r="B17" s="67"/>
      <c r="C17" s="67"/>
      <c r="D17" s="6" t="s">
        <v>6</v>
      </c>
      <c r="E17" s="7" t="s">
        <v>13</v>
      </c>
    </row>
    <row r="18" spans="1:5" ht="33" customHeight="1">
      <c r="A18" s="13" t="s">
        <v>8</v>
      </c>
      <c r="B18" s="20">
        <v>6660</v>
      </c>
      <c r="C18" s="20">
        <v>5077</v>
      </c>
      <c r="D18" s="21">
        <f>ROUND(C18/B18*100,1)</f>
        <v>76.2</v>
      </c>
      <c r="E18" s="42">
        <f>C18-B18</f>
        <v>-1583</v>
      </c>
    </row>
    <row r="19" spans="1:5" ht="20.25" customHeight="1">
      <c r="A19" s="13" t="s">
        <v>14</v>
      </c>
      <c r="B19" s="20">
        <v>0</v>
      </c>
      <c r="C19" s="20">
        <v>0</v>
      </c>
      <c r="D19" s="49" t="e">
        <f>ROUND(C19/B19*100,1)</f>
        <v>#DIV/0!</v>
      </c>
      <c r="E19" s="42">
        <f>C19-B19</f>
        <v>0</v>
      </c>
    </row>
    <row r="20" spans="1:5" ht="24" customHeight="1">
      <c r="A20" s="13" t="s">
        <v>15</v>
      </c>
      <c r="B20" s="20">
        <v>4529</v>
      </c>
      <c r="C20" s="20">
        <v>3572</v>
      </c>
      <c r="D20" s="21">
        <f>ROUND(C20/B20*100,1)</f>
        <v>78.9</v>
      </c>
      <c r="E20" s="42">
        <f>C20-B20</f>
        <v>-957</v>
      </c>
    </row>
    <row r="21" spans="2:3" ht="12.75">
      <c r="B21" s="14"/>
      <c r="C21" s="14"/>
    </row>
    <row r="22" ht="12.75">
      <c r="C22" s="14"/>
    </row>
  </sheetData>
  <sheetProtection/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tabSelected="1" view="pageBreakPreview" zoomScale="70" zoomScaleNormal="85" zoomScaleSheetLayoutView="70" zoomScalePageLayoutView="0" workbookViewId="0" topLeftCell="A1">
      <selection activeCell="I3" sqref="I3"/>
    </sheetView>
  </sheetViews>
  <sheetFormatPr defaultColWidth="8.7109375" defaultRowHeight="15"/>
  <cols>
    <col min="1" max="1" width="25.57421875" style="38" customWidth="1"/>
    <col min="2" max="2" width="17.421875" style="39" customWidth="1"/>
    <col min="3" max="3" width="18.57421875" style="39" customWidth="1"/>
    <col min="4" max="4" width="17.57421875" style="40" customWidth="1"/>
    <col min="5" max="5" width="21.421875" style="39" customWidth="1"/>
    <col min="6" max="6" width="19.57421875" style="39" customWidth="1"/>
    <col min="7" max="7" width="20.7109375" style="40" customWidth="1"/>
    <col min="8" max="8" width="17.421875" style="40" customWidth="1"/>
    <col min="9" max="9" width="15.421875" style="39" customWidth="1"/>
    <col min="10" max="10" width="13.00390625" style="40" customWidth="1"/>
    <col min="11" max="11" width="16.140625" style="41" customWidth="1"/>
    <col min="12" max="170" width="9.140625" style="37" customWidth="1"/>
    <col min="171" max="171" width="16.00390625" style="37" customWidth="1"/>
    <col min="172" max="183" width="10.8515625" style="37" customWidth="1"/>
    <col min="184" max="184" width="9.421875" style="37" customWidth="1"/>
    <col min="185" max="185" width="8.421875" style="37" customWidth="1"/>
    <col min="186" max="186" width="6.57421875" style="37" customWidth="1"/>
    <col min="187" max="187" width="8.28125" style="37" customWidth="1"/>
    <col min="188" max="16384" width="8.7109375" style="37" customWidth="1"/>
  </cols>
  <sheetData>
    <row r="1" spans="1:11" s="22" customFormat="1" ht="89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0" customFormat="1" ht="15.75" customHeight="1">
      <c r="A2" s="23"/>
      <c r="B2" s="24"/>
      <c r="C2" s="24"/>
      <c r="D2" s="25"/>
      <c r="E2" s="24"/>
      <c r="F2" s="24"/>
      <c r="G2" s="26"/>
      <c r="H2" s="24"/>
      <c r="I2" s="27"/>
      <c r="J2" s="28"/>
      <c r="K2" s="29" t="s">
        <v>18</v>
      </c>
    </row>
    <row r="3" spans="1:11" s="32" customFormat="1" ht="150" customHeight="1">
      <c r="A3" s="31"/>
      <c r="B3" s="47" t="s">
        <v>19</v>
      </c>
      <c r="C3" s="47" t="s">
        <v>20</v>
      </c>
      <c r="D3" s="47" t="s">
        <v>21</v>
      </c>
      <c r="E3" s="47" t="s">
        <v>2</v>
      </c>
      <c r="F3" s="47" t="s">
        <v>22</v>
      </c>
      <c r="G3" s="47" t="s">
        <v>1</v>
      </c>
      <c r="H3" s="47" t="s">
        <v>45</v>
      </c>
      <c r="I3" s="48" t="s">
        <v>23</v>
      </c>
      <c r="J3" s="48" t="s">
        <v>24</v>
      </c>
      <c r="K3" s="47" t="s">
        <v>25</v>
      </c>
    </row>
    <row r="4" spans="1:11" s="35" customFormat="1" ht="21" customHeight="1">
      <c r="A4" s="33" t="s">
        <v>0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</row>
    <row r="5" spans="1:11" ht="27" customHeight="1">
      <c r="A5" s="46" t="s">
        <v>26</v>
      </c>
      <c r="B5" s="36">
        <f>SUM(B6:B25)</f>
        <v>19009</v>
      </c>
      <c r="C5" s="36">
        <f>SUM(C6:C25)</f>
        <v>14494</v>
      </c>
      <c r="D5" s="36">
        <f aca="true" t="shared" si="0" ref="D5:K5">SUM(D6:D25)</f>
        <v>72</v>
      </c>
      <c r="E5" s="36">
        <f t="shared" si="0"/>
        <v>167</v>
      </c>
      <c r="F5" s="36">
        <f t="shared" si="0"/>
        <v>1110</v>
      </c>
      <c r="G5" s="36">
        <f>SUM(G6:G25)</f>
        <v>2995</v>
      </c>
      <c r="H5" s="36">
        <f t="shared" si="0"/>
        <v>18492</v>
      </c>
      <c r="I5" s="36">
        <f t="shared" si="0"/>
        <v>5077</v>
      </c>
      <c r="J5" s="36">
        <f t="shared" si="0"/>
        <v>0</v>
      </c>
      <c r="K5" s="36">
        <f t="shared" si="0"/>
        <v>3572</v>
      </c>
    </row>
    <row r="6" spans="1:11" ht="23.25" customHeight="1">
      <c r="A6" s="44" t="s">
        <v>27</v>
      </c>
      <c r="B6" s="50">
        <v>4592</v>
      </c>
      <c r="C6" s="52">
        <v>4510</v>
      </c>
      <c r="D6" s="53">
        <v>24</v>
      </c>
      <c r="E6" s="54">
        <v>27</v>
      </c>
      <c r="F6" s="52">
        <v>249</v>
      </c>
      <c r="G6" s="50">
        <v>320</v>
      </c>
      <c r="H6" s="55">
        <v>4400</v>
      </c>
      <c r="I6" s="53">
        <v>1090</v>
      </c>
      <c r="J6" s="56">
        <v>0</v>
      </c>
      <c r="K6" s="53">
        <v>827</v>
      </c>
    </row>
    <row r="7" spans="1:11" ht="23.25" customHeight="1">
      <c r="A7" s="45" t="s">
        <v>46</v>
      </c>
      <c r="B7" s="50">
        <v>1653</v>
      </c>
      <c r="C7" s="52">
        <v>1420</v>
      </c>
      <c r="D7" s="57">
        <v>7</v>
      </c>
      <c r="E7" s="54">
        <v>19</v>
      </c>
      <c r="F7" s="52">
        <v>82</v>
      </c>
      <c r="G7" s="50">
        <v>420</v>
      </c>
      <c r="H7" s="55">
        <v>1617</v>
      </c>
      <c r="I7" s="57">
        <v>431</v>
      </c>
      <c r="J7" s="56">
        <v>0</v>
      </c>
      <c r="K7" s="57">
        <v>326</v>
      </c>
    </row>
    <row r="8" spans="1:11" ht="23.25" customHeight="1">
      <c r="A8" s="45" t="s">
        <v>47</v>
      </c>
      <c r="B8" s="51">
        <v>1539</v>
      </c>
      <c r="C8" s="52">
        <v>1292</v>
      </c>
      <c r="D8" s="57">
        <v>3</v>
      </c>
      <c r="E8" s="54">
        <v>24</v>
      </c>
      <c r="F8" s="52">
        <v>89</v>
      </c>
      <c r="G8" s="51">
        <v>210</v>
      </c>
      <c r="H8" s="55">
        <v>1498</v>
      </c>
      <c r="I8" s="57">
        <v>303</v>
      </c>
      <c r="J8" s="56">
        <v>0</v>
      </c>
      <c r="K8" s="57">
        <v>239</v>
      </c>
    </row>
    <row r="9" spans="1:11" ht="23.25" customHeight="1">
      <c r="A9" s="45" t="s">
        <v>28</v>
      </c>
      <c r="B9" s="50">
        <v>1279</v>
      </c>
      <c r="C9" s="58">
        <v>550</v>
      </c>
      <c r="D9" s="57">
        <v>3</v>
      </c>
      <c r="E9" s="54">
        <v>10</v>
      </c>
      <c r="F9" s="52">
        <v>42</v>
      </c>
      <c r="G9" s="50">
        <v>184</v>
      </c>
      <c r="H9" s="55">
        <v>1230</v>
      </c>
      <c r="I9" s="57">
        <v>423</v>
      </c>
      <c r="J9" s="56">
        <v>0</v>
      </c>
      <c r="K9" s="57">
        <v>300</v>
      </c>
    </row>
    <row r="10" spans="1:11" ht="23.25" customHeight="1">
      <c r="A10" s="45" t="s">
        <v>33</v>
      </c>
      <c r="B10" s="50">
        <v>714</v>
      </c>
      <c r="C10" s="58">
        <v>641</v>
      </c>
      <c r="D10" s="57">
        <v>0</v>
      </c>
      <c r="E10" s="54">
        <v>8</v>
      </c>
      <c r="F10" s="52">
        <v>39</v>
      </c>
      <c r="G10" s="50">
        <v>38</v>
      </c>
      <c r="H10" s="55">
        <v>685</v>
      </c>
      <c r="I10" s="57">
        <v>138</v>
      </c>
      <c r="J10" s="56">
        <v>0</v>
      </c>
      <c r="K10" s="57">
        <v>98</v>
      </c>
    </row>
    <row r="11" spans="1:11" ht="23.25" customHeight="1">
      <c r="A11" s="45" t="s">
        <v>30</v>
      </c>
      <c r="B11" s="50">
        <v>709</v>
      </c>
      <c r="C11" s="58">
        <v>728</v>
      </c>
      <c r="D11" s="57">
        <v>3</v>
      </c>
      <c r="E11" s="54">
        <v>3</v>
      </c>
      <c r="F11" s="52">
        <v>49</v>
      </c>
      <c r="G11" s="50">
        <v>104</v>
      </c>
      <c r="H11" s="55">
        <v>696</v>
      </c>
      <c r="I11" s="57">
        <v>160</v>
      </c>
      <c r="J11" s="56">
        <v>0</v>
      </c>
      <c r="K11" s="57">
        <v>107</v>
      </c>
    </row>
    <row r="12" spans="1:11" ht="23.25" customHeight="1">
      <c r="A12" s="45" t="s">
        <v>37</v>
      </c>
      <c r="B12" s="50">
        <v>277</v>
      </c>
      <c r="C12" s="58">
        <v>240</v>
      </c>
      <c r="D12" s="57">
        <v>1</v>
      </c>
      <c r="E12" s="54">
        <v>1</v>
      </c>
      <c r="F12" s="52">
        <v>29</v>
      </c>
      <c r="G12" s="50">
        <v>66</v>
      </c>
      <c r="H12" s="55">
        <v>269</v>
      </c>
      <c r="I12" s="57">
        <v>72</v>
      </c>
      <c r="J12" s="56">
        <v>0</v>
      </c>
      <c r="K12" s="57">
        <v>56</v>
      </c>
    </row>
    <row r="13" spans="1:11" ht="23.25" customHeight="1">
      <c r="A13" s="45" t="s">
        <v>31</v>
      </c>
      <c r="B13" s="50">
        <v>433</v>
      </c>
      <c r="C13" s="58">
        <v>258</v>
      </c>
      <c r="D13" s="57">
        <v>6</v>
      </c>
      <c r="E13" s="54">
        <v>5</v>
      </c>
      <c r="F13" s="52">
        <v>34</v>
      </c>
      <c r="G13" s="50">
        <v>166</v>
      </c>
      <c r="H13" s="55">
        <v>418</v>
      </c>
      <c r="I13" s="57">
        <v>118</v>
      </c>
      <c r="J13" s="56">
        <v>0</v>
      </c>
      <c r="K13" s="57">
        <v>85</v>
      </c>
    </row>
    <row r="14" spans="1:11" ht="23.25" customHeight="1">
      <c r="A14" s="45" t="s">
        <v>38</v>
      </c>
      <c r="B14" s="50">
        <v>664</v>
      </c>
      <c r="C14" s="58">
        <v>367</v>
      </c>
      <c r="D14" s="57">
        <v>3</v>
      </c>
      <c r="E14" s="54">
        <v>3</v>
      </c>
      <c r="F14" s="52">
        <v>43</v>
      </c>
      <c r="G14" s="50">
        <v>159</v>
      </c>
      <c r="H14" s="55">
        <v>652</v>
      </c>
      <c r="I14" s="57">
        <v>222</v>
      </c>
      <c r="J14" s="56">
        <v>0</v>
      </c>
      <c r="K14" s="57">
        <v>123</v>
      </c>
    </row>
    <row r="15" spans="1:11" ht="23.25" customHeight="1">
      <c r="A15" s="45" t="s">
        <v>39</v>
      </c>
      <c r="B15" s="50">
        <v>319</v>
      </c>
      <c r="C15" s="58">
        <v>283</v>
      </c>
      <c r="D15" s="57">
        <v>2</v>
      </c>
      <c r="E15" s="54">
        <v>5</v>
      </c>
      <c r="F15" s="52">
        <v>45</v>
      </c>
      <c r="G15" s="50">
        <v>48</v>
      </c>
      <c r="H15" s="55">
        <v>307</v>
      </c>
      <c r="I15" s="57">
        <v>107</v>
      </c>
      <c r="J15" s="56">
        <v>0</v>
      </c>
      <c r="K15" s="57">
        <v>90</v>
      </c>
    </row>
    <row r="16" spans="1:11" ht="23.25" customHeight="1">
      <c r="A16" s="45" t="s">
        <v>29</v>
      </c>
      <c r="B16" s="50">
        <v>732</v>
      </c>
      <c r="C16" s="58">
        <v>460</v>
      </c>
      <c r="D16" s="57">
        <v>3</v>
      </c>
      <c r="E16" s="54">
        <v>11</v>
      </c>
      <c r="F16" s="59">
        <v>36</v>
      </c>
      <c r="G16" s="50">
        <v>181</v>
      </c>
      <c r="H16" s="55">
        <v>714</v>
      </c>
      <c r="I16" s="53">
        <v>211</v>
      </c>
      <c r="J16" s="56">
        <v>0</v>
      </c>
      <c r="K16" s="53">
        <v>105</v>
      </c>
    </row>
    <row r="17" spans="1:11" ht="23.25" customHeight="1">
      <c r="A17" s="45" t="s">
        <v>40</v>
      </c>
      <c r="B17" s="50">
        <v>962</v>
      </c>
      <c r="C17" s="58">
        <v>471</v>
      </c>
      <c r="D17" s="57">
        <v>4</v>
      </c>
      <c r="E17" s="54">
        <v>4</v>
      </c>
      <c r="F17" s="59">
        <v>43</v>
      </c>
      <c r="G17" s="50">
        <v>174</v>
      </c>
      <c r="H17" s="55">
        <v>947</v>
      </c>
      <c r="I17" s="53">
        <v>265</v>
      </c>
      <c r="J17" s="56">
        <v>0</v>
      </c>
      <c r="K17" s="53">
        <v>170</v>
      </c>
    </row>
    <row r="18" spans="1:11" ht="23.25" customHeight="1">
      <c r="A18" s="45" t="s">
        <v>34</v>
      </c>
      <c r="B18" s="50">
        <v>558</v>
      </c>
      <c r="C18" s="53">
        <v>329</v>
      </c>
      <c r="D18" s="57">
        <v>0</v>
      </c>
      <c r="E18" s="54">
        <v>1</v>
      </c>
      <c r="F18" s="52">
        <v>26</v>
      </c>
      <c r="G18" s="50">
        <v>126</v>
      </c>
      <c r="H18" s="55">
        <v>556</v>
      </c>
      <c r="I18" s="53">
        <v>175</v>
      </c>
      <c r="J18" s="56">
        <v>0</v>
      </c>
      <c r="K18" s="53">
        <v>130</v>
      </c>
    </row>
    <row r="19" spans="1:11" ht="23.25" customHeight="1">
      <c r="A19" s="45" t="s">
        <v>41</v>
      </c>
      <c r="B19" s="50">
        <v>491</v>
      </c>
      <c r="C19" s="53">
        <v>251</v>
      </c>
      <c r="D19" s="57">
        <v>4</v>
      </c>
      <c r="E19" s="54">
        <v>7</v>
      </c>
      <c r="F19" s="52">
        <v>29</v>
      </c>
      <c r="G19" s="50">
        <v>110</v>
      </c>
      <c r="H19" s="55">
        <v>485</v>
      </c>
      <c r="I19" s="53">
        <v>137</v>
      </c>
      <c r="J19" s="56">
        <v>0</v>
      </c>
      <c r="K19" s="53">
        <v>56</v>
      </c>
    </row>
    <row r="20" spans="1:11" ht="23.25" customHeight="1">
      <c r="A20" s="45" t="s">
        <v>35</v>
      </c>
      <c r="B20" s="50">
        <v>586</v>
      </c>
      <c r="C20" s="53">
        <v>374</v>
      </c>
      <c r="D20" s="57">
        <v>5</v>
      </c>
      <c r="E20" s="54">
        <v>8</v>
      </c>
      <c r="F20" s="52">
        <v>52</v>
      </c>
      <c r="G20" s="50">
        <v>61</v>
      </c>
      <c r="H20" s="55">
        <v>568</v>
      </c>
      <c r="I20" s="53">
        <v>138</v>
      </c>
      <c r="J20" s="56">
        <v>0</v>
      </c>
      <c r="K20" s="53">
        <v>98</v>
      </c>
    </row>
    <row r="21" spans="1:11" ht="23.25" customHeight="1">
      <c r="A21" s="45" t="s">
        <v>36</v>
      </c>
      <c r="B21" s="50">
        <v>970</v>
      </c>
      <c r="C21" s="53">
        <v>589</v>
      </c>
      <c r="D21" s="57">
        <v>2</v>
      </c>
      <c r="E21" s="54">
        <v>7</v>
      </c>
      <c r="F21" s="52">
        <v>53</v>
      </c>
      <c r="G21" s="50">
        <v>165</v>
      </c>
      <c r="H21" s="55">
        <v>941</v>
      </c>
      <c r="I21" s="53">
        <v>239</v>
      </c>
      <c r="J21" s="56">
        <v>0</v>
      </c>
      <c r="K21" s="53">
        <v>134</v>
      </c>
    </row>
    <row r="22" spans="1:11" ht="23.25" customHeight="1">
      <c r="A22" s="45" t="s">
        <v>42</v>
      </c>
      <c r="B22" s="50">
        <v>454</v>
      </c>
      <c r="C22" s="53">
        <v>329</v>
      </c>
      <c r="D22" s="57">
        <v>1</v>
      </c>
      <c r="E22" s="54">
        <v>5</v>
      </c>
      <c r="F22" s="52">
        <v>38</v>
      </c>
      <c r="G22" s="50">
        <v>89</v>
      </c>
      <c r="H22" s="55">
        <v>449</v>
      </c>
      <c r="I22" s="53">
        <v>143</v>
      </c>
      <c r="J22" s="56">
        <v>0</v>
      </c>
      <c r="K22" s="53">
        <v>114</v>
      </c>
    </row>
    <row r="23" spans="1:11" ht="23.25" customHeight="1">
      <c r="A23" s="45" t="s">
        <v>43</v>
      </c>
      <c r="B23" s="50">
        <v>1028</v>
      </c>
      <c r="C23" s="53">
        <v>577</v>
      </c>
      <c r="D23" s="57">
        <v>0</v>
      </c>
      <c r="E23" s="54">
        <v>9</v>
      </c>
      <c r="F23" s="52">
        <v>46</v>
      </c>
      <c r="G23" s="50">
        <v>165</v>
      </c>
      <c r="H23" s="55">
        <v>1024</v>
      </c>
      <c r="I23" s="53">
        <v>386</v>
      </c>
      <c r="J23" s="56">
        <v>0</v>
      </c>
      <c r="K23" s="53">
        <v>287</v>
      </c>
    </row>
    <row r="24" spans="1:11" ht="23.25" customHeight="1">
      <c r="A24" s="45" t="s">
        <v>32</v>
      </c>
      <c r="B24" s="50">
        <v>346</v>
      </c>
      <c r="C24" s="53">
        <v>232</v>
      </c>
      <c r="D24" s="57">
        <v>0</v>
      </c>
      <c r="E24" s="54">
        <v>2</v>
      </c>
      <c r="F24" s="59">
        <v>18</v>
      </c>
      <c r="G24" s="50">
        <v>98</v>
      </c>
      <c r="H24" s="55">
        <v>345</v>
      </c>
      <c r="I24" s="53">
        <v>130</v>
      </c>
      <c r="J24" s="56">
        <v>0</v>
      </c>
      <c r="K24" s="53">
        <v>107</v>
      </c>
    </row>
    <row r="25" spans="1:11" ht="23.25" customHeight="1">
      <c r="A25" s="45" t="s">
        <v>44</v>
      </c>
      <c r="B25" s="50">
        <v>703</v>
      </c>
      <c r="C25" s="53">
        <v>593</v>
      </c>
      <c r="D25" s="57">
        <v>1</v>
      </c>
      <c r="E25" s="54">
        <v>8</v>
      </c>
      <c r="F25" s="59">
        <v>68</v>
      </c>
      <c r="G25" s="50">
        <v>111</v>
      </c>
      <c r="H25" s="55">
        <v>691</v>
      </c>
      <c r="I25" s="53">
        <v>189</v>
      </c>
      <c r="J25" s="56">
        <v>0</v>
      </c>
      <c r="K25" s="53">
        <v>120</v>
      </c>
    </row>
  </sheetData>
  <sheetProtection/>
  <mergeCells count="1">
    <mergeCell ref="A1:K1"/>
  </mergeCells>
  <printOptions horizontalCentered="1"/>
  <pageMargins left="0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2019-12-11T12:01:11Z</dcterms:modified>
  <cp:category/>
  <cp:version/>
  <cp:contentType/>
  <cp:contentStatus/>
</cp:coreProperties>
</file>