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20" tabRatio="914" firstSheet="2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'33'!$A$1:$C$107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0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C5" i="25"/>
  <c r="BD9" i="26"/>
  <c r="BA9"/>
  <c r="AZ9"/>
  <c r="AW9"/>
  <c r="AV9"/>
  <c r="AU9"/>
  <c r="AQ9"/>
  <c r="AM9"/>
  <c r="AE9"/>
  <c r="AB9"/>
  <c r="AA9"/>
  <c r="W9"/>
  <c r="S9"/>
  <c r="H9"/>
  <c r="G9"/>
  <c r="D9"/>
  <c r="C9"/>
  <c r="B9"/>
  <c r="E5" i="15" l="1"/>
  <c r="B5"/>
  <c r="H9" i="30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8"/>
  <c r="E3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7"/>
  <c r="E6" i="14"/>
  <c r="B6"/>
  <c r="E6" i="13"/>
  <c r="B6"/>
  <c r="E5" i="12"/>
  <c r="B5"/>
  <c r="G8" i="1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E6"/>
  <c r="B6"/>
  <c r="D8" i="10"/>
  <c r="D9"/>
  <c r="D10"/>
  <c r="D11"/>
  <c r="D12"/>
  <c r="D13"/>
  <c r="D14"/>
  <c r="D15"/>
  <c r="D16"/>
  <c r="D17"/>
  <c r="D18"/>
  <c r="D19"/>
  <c r="D20"/>
  <c r="D21"/>
  <c r="D22"/>
  <c r="D23"/>
  <c r="D24"/>
  <c r="D2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E5"/>
  <c r="B5"/>
  <c r="E11" i="9"/>
  <c r="E12"/>
  <c r="E13"/>
  <c r="E14"/>
  <c r="E15"/>
  <c r="C8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C8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E21"/>
  <c r="E22"/>
  <c r="E23"/>
  <c r="E24"/>
  <c r="E25"/>
  <c r="E26"/>
  <c r="E27"/>
  <c r="E28"/>
  <c r="E29"/>
  <c r="C9"/>
  <c r="E14" l="1"/>
  <c r="D30" i="1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G7"/>
  <c r="D7"/>
  <c r="F6"/>
  <c r="G6" s="1"/>
  <c r="C6"/>
  <c r="D6" s="1"/>
  <c r="G15" i="12"/>
  <c r="D15"/>
  <c r="G14"/>
  <c r="D14"/>
  <c r="G13"/>
  <c r="D13"/>
  <c r="G12"/>
  <c r="D12"/>
  <c r="G11"/>
  <c r="D11"/>
  <c r="G10"/>
  <c r="D10"/>
  <c r="G9"/>
  <c r="D9"/>
  <c r="G8"/>
  <c r="D8"/>
  <c r="G7"/>
  <c r="D7"/>
  <c r="F5"/>
  <c r="G5" s="1"/>
  <c r="C5"/>
  <c r="D5" s="1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F6"/>
  <c r="G6" s="1"/>
  <c r="C6"/>
  <c r="D6" s="1"/>
  <c r="G5"/>
  <c r="D5"/>
  <c r="D7" i="29"/>
  <c r="H7"/>
  <c r="F7"/>
  <c r="B7"/>
  <c r="G30" i="14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C6"/>
  <c r="D6" s="1"/>
  <c r="D7" i="30"/>
  <c r="H7"/>
  <c r="F7"/>
  <c r="B7"/>
  <c r="G15" i="15"/>
  <c r="D15"/>
  <c r="G14"/>
  <c r="D14"/>
  <c r="G13"/>
  <c r="D13"/>
  <c r="G12"/>
  <c r="D12"/>
  <c r="G11"/>
  <c r="D11"/>
  <c r="G10"/>
  <c r="D10"/>
  <c r="G9"/>
  <c r="D9"/>
  <c r="G8"/>
  <c r="D8"/>
  <c r="G7"/>
  <c r="D7"/>
  <c r="F5"/>
  <c r="G5" s="1"/>
  <c r="C5"/>
  <c r="D5" s="1"/>
  <c r="V16" i="33"/>
  <c r="X16"/>
  <c r="V15"/>
  <c r="X15"/>
  <c r="V14"/>
  <c r="X14"/>
  <c r="V13"/>
  <c r="X13"/>
  <c r="V12"/>
  <c r="X12"/>
  <c r="V11"/>
  <c r="X11"/>
  <c r="V10"/>
  <c r="X10"/>
  <c r="V9"/>
  <c r="X9"/>
  <c r="V8"/>
  <c r="X8"/>
  <c r="X7"/>
  <c r="V7"/>
  <c r="X6"/>
  <c r="V6"/>
  <c r="H57" i="21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1" i="22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D28" i="16"/>
  <c r="D27"/>
  <c r="D26"/>
  <c r="D25"/>
  <c r="D24"/>
  <c r="D23"/>
  <c r="D22"/>
  <c r="D21"/>
  <c r="D18"/>
  <c r="D17"/>
  <c r="D16"/>
  <c r="D15"/>
  <c r="D14"/>
  <c r="D13"/>
  <c r="D12"/>
  <c r="D11"/>
  <c r="D10"/>
  <c r="C8"/>
  <c r="B7"/>
  <c r="D7" s="1"/>
  <c r="D31" i="17"/>
  <c r="D28"/>
  <c r="D26"/>
  <c r="D25"/>
  <c r="D24"/>
  <c r="D22"/>
  <c r="D21"/>
  <c r="D20"/>
  <c r="D18"/>
  <c r="D17"/>
  <c r="D16"/>
  <c r="D15"/>
  <c r="D14"/>
  <c r="D12"/>
  <c r="D11"/>
  <c r="D10"/>
  <c r="D8"/>
  <c r="C7"/>
  <c r="B7"/>
  <c r="D17" i="18"/>
  <c r="D16"/>
  <c r="D15"/>
  <c r="D13"/>
  <c r="D12"/>
  <c r="D11"/>
  <c r="D10"/>
  <c r="D9"/>
  <c r="C7"/>
  <c r="B7"/>
  <c r="G7" i="10"/>
  <c r="D7"/>
  <c r="F5"/>
  <c r="G5" s="1"/>
  <c r="C5"/>
  <c r="D5" s="1"/>
  <c r="D7" i="18" l="1"/>
  <c r="D7" i="17"/>
  <c r="E10" i="9"/>
  <c r="F10"/>
  <c r="E10" i="8" l="1"/>
  <c r="E10" i="7"/>
  <c r="E11"/>
  <c r="E12"/>
  <c r="E13"/>
  <c r="E15"/>
  <c r="E16"/>
  <c r="E17"/>
  <c r="E18"/>
  <c r="E19"/>
  <c r="E20"/>
  <c r="E16" i="9" l="1"/>
  <c r="E17"/>
  <c r="E18"/>
  <c r="F10" i="8"/>
  <c r="F10" i="7" l="1"/>
  <c r="C29" i="25" l="1"/>
  <c r="B29"/>
  <c r="BM29" i="26"/>
  <c r="BL29"/>
  <c r="BK29"/>
  <c r="BJ29"/>
  <c r="BG29"/>
  <c r="BF29"/>
  <c r="BC29"/>
  <c r="BB29"/>
  <c r="AY29"/>
  <c r="AX29"/>
  <c r="AT29"/>
  <c r="AS29"/>
  <c r="AP29"/>
  <c r="AO29"/>
  <c r="AH29"/>
  <c r="AG29"/>
  <c r="AD29"/>
  <c r="AC29"/>
  <c r="Z29"/>
  <c r="Y29"/>
  <c r="V29"/>
  <c r="U29"/>
  <c r="R29"/>
  <c r="Q29"/>
  <c r="N29"/>
  <c r="M29"/>
  <c r="J29"/>
  <c r="I29"/>
  <c r="F29"/>
  <c r="E29"/>
  <c r="BM28"/>
  <c r="BL28"/>
  <c r="BK28"/>
  <c r="BJ28"/>
  <c r="BG28"/>
  <c r="BF28"/>
  <c r="BC28"/>
  <c r="BB28"/>
  <c r="AY28"/>
  <c r="AX28"/>
  <c r="AT28"/>
  <c r="AS28"/>
  <c r="AP28"/>
  <c r="AO28"/>
  <c r="AH28"/>
  <c r="AG28"/>
  <c r="AD28"/>
  <c r="AC28"/>
  <c r="Z28"/>
  <c r="Y28"/>
  <c r="V28"/>
  <c r="U28"/>
  <c r="R28"/>
  <c r="Q28"/>
  <c r="N28"/>
  <c r="M28"/>
  <c r="J28"/>
  <c r="I28"/>
  <c r="F28"/>
  <c r="E28"/>
  <c r="BM27"/>
  <c r="BL27"/>
  <c r="BK27"/>
  <c r="BJ27"/>
  <c r="BG27"/>
  <c r="BF27"/>
  <c r="BC27"/>
  <c r="BB27"/>
  <c r="AY27"/>
  <c r="AX27"/>
  <c r="AT27"/>
  <c r="AS27"/>
  <c r="AP27"/>
  <c r="AO27"/>
  <c r="AH27"/>
  <c r="AG27"/>
  <c r="AD27"/>
  <c r="AC27"/>
  <c r="Z27"/>
  <c r="Y27"/>
  <c r="V27"/>
  <c r="U27"/>
  <c r="R27"/>
  <c r="Q27"/>
  <c r="N27"/>
  <c r="M27"/>
  <c r="J27"/>
  <c r="I27"/>
  <c r="F27"/>
  <c r="E27"/>
  <c r="BM26"/>
  <c r="BL26"/>
  <c r="BK26"/>
  <c r="BJ26"/>
  <c r="BG26"/>
  <c r="BF26"/>
  <c r="BC26"/>
  <c r="BB26"/>
  <c r="AY26"/>
  <c r="AX26"/>
  <c r="AT26"/>
  <c r="AS26"/>
  <c r="AP26"/>
  <c r="AO26"/>
  <c r="AH26"/>
  <c r="AG26"/>
  <c r="AD26"/>
  <c r="AC26"/>
  <c r="Z26"/>
  <c r="Y26"/>
  <c r="V26"/>
  <c r="U26"/>
  <c r="R26"/>
  <c r="Q26"/>
  <c r="N26"/>
  <c r="M26"/>
  <c r="J26"/>
  <c r="I26"/>
  <c r="F26"/>
  <c r="E26"/>
  <c r="BM25"/>
  <c r="BL25"/>
  <c r="BK25"/>
  <c r="BJ25"/>
  <c r="BG25"/>
  <c r="BF25"/>
  <c r="BC25"/>
  <c r="BB25"/>
  <c r="AY25"/>
  <c r="AX25"/>
  <c r="AT25"/>
  <c r="AS25"/>
  <c r="AP25"/>
  <c r="AO25"/>
  <c r="AH25"/>
  <c r="AG25"/>
  <c r="AD25"/>
  <c r="AC25"/>
  <c r="Z25"/>
  <c r="Y25"/>
  <c r="V25"/>
  <c r="U25"/>
  <c r="R25"/>
  <c r="Q25"/>
  <c r="N25"/>
  <c r="M25"/>
  <c r="J25"/>
  <c r="I25"/>
  <c r="F25"/>
  <c r="E25"/>
  <c r="BM24"/>
  <c r="BL24"/>
  <c r="BK24"/>
  <c r="BJ24"/>
  <c r="BG24"/>
  <c r="BF24"/>
  <c r="BC24"/>
  <c r="BB24"/>
  <c r="AY24"/>
  <c r="AX24"/>
  <c r="AT24"/>
  <c r="AS24"/>
  <c r="AP24"/>
  <c r="AO24"/>
  <c r="AH24"/>
  <c r="AG24"/>
  <c r="AD24"/>
  <c r="AC24"/>
  <c r="Z24"/>
  <c r="Y24"/>
  <c r="V24"/>
  <c r="U24"/>
  <c r="R24"/>
  <c r="Q24"/>
  <c r="N24"/>
  <c r="M24"/>
  <c r="J24"/>
  <c r="I24"/>
  <c r="F24"/>
  <c r="E24"/>
  <c r="BM23"/>
  <c r="BL23"/>
  <c r="BK23"/>
  <c r="BJ23"/>
  <c r="BG23"/>
  <c r="BF23"/>
  <c r="BC23"/>
  <c r="BB23"/>
  <c r="AY23"/>
  <c r="AX23"/>
  <c r="AT23"/>
  <c r="AS23"/>
  <c r="AP23"/>
  <c r="AO23"/>
  <c r="AH23"/>
  <c r="AG23"/>
  <c r="AD23"/>
  <c r="AC23"/>
  <c r="Z23"/>
  <c r="Y23"/>
  <c r="V23"/>
  <c r="U23"/>
  <c r="R23"/>
  <c r="Q23"/>
  <c r="N23"/>
  <c r="M23"/>
  <c r="J23"/>
  <c r="I23"/>
  <c r="F23"/>
  <c r="E23"/>
  <c r="BM22"/>
  <c r="BL22"/>
  <c r="BK22"/>
  <c r="BJ22"/>
  <c r="BG22"/>
  <c r="BF22"/>
  <c r="BC22"/>
  <c r="BB22"/>
  <c r="AY22"/>
  <c r="AX22"/>
  <c r="AT22"/>
  <c r="AS22"/>
  <c r="AP22"/>
  <c r="AO22"/>
  <c r="AH22"/>
  <c r="AG22"/>
  <c r="AD22"/>
  <c r="AC22"/>
  <c r="Z22"/>
  <c r="Y22"/>
  <c r="V22"/>
  <c r="U22"/>
  <c r="R22"/>
  <c r="Q22"/>
  <c r="N22"/>
  <c r="M22"/>
  <c r="J22"/>
  <c r="I22"/>
  <c r="F22"/>
  <c r="E22"/>
  <c r="BM21"/>
  <c r="BL21"/>
  <c r="BK21"/>
  <c r="BJ21"/>
  <c r="BG21"/>
  <c r="BF21"/>
  <c r="BC21"/>
  <c r="BB21"/>
  <c r="AY21"/>
  <c r="AX21"/>
  <c r="AT21"/>
  <c r="AS21"/>
  <c r="AP21"/>
  <c r="AO21"/>
  <c r="AH21"/>
  <c r="AG21"/>
  <c r="AD21"/>
  <c r="AC21"/>
  <c r="Z21"/>
  <c r="Y21"/>
  <c r="V21"/>
  <c r="U21"/>
  <c r="R21"/>
  <c r="Q21"/>
  <c r="N21"/>
  <c r="M21"/>
  <c r="J21"/>
  <c r="I21"/>
  <c r="F21"/>
  <c r="E21"/>
  <c r="BM20"/>
  <c r="BL20"/>
  <c r="BK20"/>
  <c r="BJ20"/>
  <c r="BG20"/>
  <c r="BF20"/>
  <c r="BC20"/>
  <c r="BB20"/>
  <c r="AY20"/>
  <c r="AX20"/>
  <c r="AT20"/>
  <c r="AS20"/>
  <c r="AP20"/>
  <c r="AO20"/>
  <c r="AH20"/>
  <c r="AG20"/>
  <c r="AD20"/>
  <c r="AC20"/>
  <c r="Z20"/>
  <c r="Y20"/>
  <c r="V20"/>
  <c r="U20"/>
  <c r="R20"/>
  <c r="Q20"/>
  <c r="N20"/>
  <c r="M20"/>
  <c r="J20"/>
  <c r="I20"/>
  <c r="F20"/>
  <c r="E20"/>
  <c r="BM19"/>
  <c r="BL19"/>
  <c r="BK19"/>
  <c r="BJ19"/>
  <c r="BG19"/>
  <c r="BF19"/>
  <c r="BC19"/>
  <c r="BB19"/>
  <c r="AY19"/>
  <c r="AX19"/>
  <c r="AT19"/>
  <c r="AS19"/>
  <c r="AP19"/>
  <c r="AO19"/>
  <c r="AH19"/>
  <c r="AG19"/>
  <c r="AD19"/>
  <c r="AC19"/>
  <c r="Z19"/>
  <c r="Y19"/>
  <c r="V19"/>
  <c r="U19"/>
  <c r="R19"/>
  <c r="Q19"/>
  <c r="N19"/>
  <c r="M19"/>
  <c r="J19"/>
  <c r="I19"/>
  <c r="F19"/>
  <c r="E19"/>
  <c r="BM18"/>
  <c r="BL18"/>
  <c r="BK18"/>
  <c r="BJ18"/>
  <c r="BG18"/>
  <c r="BF18"/>
  <c r="BC18"/>
  <c r="BB18"/>
  <c r="AY18"/>
  <c r="AX18"/>
  <c r="AT18"/>
  <c r="AS18"/>
  <c r="AP18"/>
  <c r="AO18"/>
  <c r="AH18"/>
  <c r="AG18"/>
  <c r="AD18"/>
  <c r="AC18"/>
  <c r="Z18"/>
  <c r="Y18"/>
  <c r="V18"/>
  <c r="U18"/>
  <c r="R18"/>
  <c r="Q18"/>
  <c r="N18"/>
  <c r="M18"/>
  <c r="J18"/>
  <c r="I18"/>
  <c r="F18"/>
  <c r="E18"/>
  <c r="BM17"/>
  <c r="BL17"/>
  <c r="BK17"/>
  <c r="BJ17"/>
  <c r="BG17"/>
  <c r="BF17"/>
  <c r="BC17"/>
  <c r="BB17"/>
  <c r="AY17"/>
  <c r="AX17"/>
  <c r="AT17"/>
  <c r="AS17"/>
  <c r="AP17"/>
  <c r="AO17"/>
  <c r="AH17"/>
  <c r="AG17"/>
  <c r="AD17"/>
  <c r="AC17"/>
  <c r="Z17"/>
  <c r="Y17"/>
  <c r="V17"/>
  <c r="U17"/>
  <c r="R17"/>
  <c r="Q17"/>
  <c r="N17"/>
  <c r="M17"/>
  <c r="J17"/>
  <c r="I17"/>
  <c r="F17"/>
  <c r="E17"/>
  <c r="BM16"/>
  <c r="BL16"/>
  <c r="BK16"/>
  <c r="BJ16"/>
  <c r="BG16"/>
  <c r="BF16"/>
  <c r="BC16"/>
  <c r="BB16"/>
  <c r="AY16"/>
  <c r="AX16"/>
  <c r="AT16"/>
  <c r="AS16"/>
  <c r="AP16"/>
  <c r="AO16"/>
  <c r="AH16"/>
  <c r="AG16"/>
  <c r="AD16"/>
  <c r="AC16"/>
  <c r="Z16"/>
  <c r="Y16"/>
  <c r="V16"/>
  <c r="U16"/>
  <c r="R16"/>
  <c r="Q16"/>
  <c r="N16"/>
  <c r="M16"/>
  <c r="J16"/>
  <c r="I16"/>
  <c r="F16"/>
  <c r="E16"/>
  <c r="BM15"/>
  <c r="BL15"/>
  <c r="BK15"/>
  <c r="BJ15"/>
  <c r="BG15"/>
  <c r="BF15"/>
  <c r="BC15"/>
  <c r="BB15"/>
  <c r="AY15"/>
  <c r="AX15"/>
  <c r="AT15"/>
  <c r="AS15"/>
  <c r="AP15"/>
  <c r="AO15"/>
  <c r="AH15"/>
  <c r="AG15"/>
  <c r="AD15"/>
  <c r="AC15"/>
  <c r="Z15"/>
  <c r="Y15"/>
  <c r="V15"/>
  <c r="U15"/>
  <c r="R15"/>
  <c r="Q15"/>
  <c r="N15"/>
  <c r="M15"/>
  <c r="J15"/>
  <c r="I15"/>
  <c r="F15"/>
  <c r="E15"/>
  <c r="BM14"/>
  <c r="BL14"/>
  <c r="BK14"/>
  <c r="BJ14"/>
  <c r="BG14"/>
  <c r="BF14"/>
  <c r="BC14"/>
  <c r="BB14"/>
  <c r="AY14"/>
  <c r="AX14"/>
  <c r="AT14"/>
  <c r="AS14"/>
  <c r="AP14"/>
  <c r="AO14"/>
  <c r="AH14"/>
  <c r="AG14"/>
  <c r="AD14"/>
  <c r="AC14"/>
  <c r="Z14"/>
  <c r="Y14"/>
  <c r="V14"/>
  <c r="U14"/>
  <c r="R14"/>
  <c r="Q14"/>
  <c r="N14"/>
  <c r="M14"/>
  <c r="J14"/>
  <c r="I14"/>
  <c r="F14"/>
  <c r="E14"/>
  <c r="BM13"/>
  <c r="BL13"/>
  <c r="BK13"/>
  <c r="BJ13"/>
  <c r="BG13"/>
  <c r="BF13"/>
  <c r="BC13"/>
  <c r="BB13"/>
  <c r="AY13"/>
  <c r="AX13"/>
  <c r="AT13"/>
  <c r="AS13"/>
  <c r="AP13"/>
  <c r="AO13"/>
  <c r="AH13"/>
  <c r="AG13"/>
  <c r="AD13"/>
  <c r="AC13"/>
  <c r="Z13"/>
  <c r="Y13"/>
  <c r="V13"/>
  <c r="U13"/>
  <c r="R13"/>
  <c r="Q13"/>
  <c r="N13"/>
  <c r="M13"/>
  <c r="J13"/>
  <c r="I13"/>
  <c r="F13"/>
  <c r="E13"/>
  <c r="BM12"/>
  <c r="BL12"/>
  <c r="BK12"/>
  <c r="BJ12"/>
  <c r="BG12"/>
  <c r="BF12"/>
  <c r="BC12"/>
  <c r="BB12"/>
  <c r="AY12"/>
  <c r="AX12"/>
  <c r="AT12"/>
  <c r="AS12"/>
  <c r="AP12"/>
  <c r="AO12"/>
  <c r="AH12"/>
  <c r="AG12"/>
  <c r="AD12"/>
  <c r="AC12"/>
  <c r="Z12"/>
  <c r="Y12"/>
  <c r="V12"/>
  <c r="U12"/>
  <c r="R12"/>
  <c r="Q12"/>
  <c r="N12"/>
  <c r="M12"/>
  <c r="J12"/>
  <c r="I12"/>
  <c r="F12"/>
  <c r="E12"/>
  <c r="BM11"/>
  <c r="BL11"/>
  <c r="BK11"/>
  <c r="BJ11"/>
  <c r="BG11"/>
  <c r="BF11"/>
  <c r="BC11"/>
  <c r="BB11"/>
  <c r="AY11"/>
  <c r="AX11"/>
  <c r="AT11"/>
  <c r="AS11"/>
  <c r="AP11"/>
  <c r="AO11"/>
  <c r="AH11"/>
  <c r="AG11"/>
  <c r="AD11"/>
  <c r="AC11"/>
  <c r="Z11"/>
  <c r="Y11"/>
  <c r="V11"/>
  <c r="U11"/>
  <c r="R11"/>
  <c r="Q11"/>
  <c r="N11"/>
  <c r="M11"/>
  <c r="J11"/>
  <c r="I11"/>
  <c r="F11"/>
  <c r="E11"/>
  <c r="BM10"/>
  <c r="BL10"/>
  <c r="BK10"/>
  <c r="BJ10"/>
  <c r="BG10"/>
  <c r="BF10"/>
  <c r="BC10"/>
  <c r="BB10"/>
  <c r="AY10"/>
  <c r="AX10"/>
  <c r="AT10"/>
  <c r="AS10"/>
  <c r="AP10"/>
  <c r="AO10"/>
  <c r="AH10"/>
  <c r="AG10"/>
  <c r="AD10"/>
  <c r="AC10"/>
  <c r="Z10"/>
  <c r="Y10"/>
  <c r="V10"/>
  <c r="U10"/>
  <c r="R10"/>
  <c r="Q10"/>
  <c r="N10"/>
  <c r="M10"/>
  <c r="J10"/>
  <c r="I10"/>
  <c r="F10"/>
  <c r="E10"/>
  <c r="CG9"/>
  <c r="CF9"/>
  <c r="CE9"/>
  <c r="CD9"/>
  <c r="BK9"/>
  <c r="BJ9"/>
  <c r="BE9"/>
  <c r="B28" i="25"/>
  <c r="B27"/>
  <c r="AR9" i="26"/>
  <c r="B19" i="25"/>
  <c r="AN9" i="26"/>
  <c r="B18" i="25"/>
  <c r="AF9" i="26"/>
  <c r="B16" i="25"/>
  <c r="B15"/>
  <c r="X9" i="26"/>
  <c r="B14" i="25"/>
  <c r="T9" i="26"/>
  <c r="B13" i="25"/>
  <c r="P9" i="26"/>
  <c r="O9"/>
  <c r="B12" i="25" s="1"/>
  <c r="L9" i="26"/>
  <c r="K9"/>
  <c r="B10" i="25" s="1"/>
  <c r="B8"/>
  <c r="B6"/>
  <c r="E20"/>
  <c r="D20"/>
  <c r="E17"/>
  <c r="D17"/>
  <c r="E11"/>
  <c r="D11"/>
  <c r="E9"/>
  <c r="D9"/>
  <c r="E7"/>
  <c r="D7"/>
  <c r="F18" i="9"/>
  <c r="F17"/>
  <c r="F16"/>
  <c r="F15"/>
  <c r="F14"/>
  <c r="F13"/>
  <c r="F12"/>
  <c r="F11"/>
  <c r="D8"/>
  <c r="D8" i="8"/>
  <c r="D29" i="25" l="1"/>
  <c r="BN10" i="26"/>
  <c r="BN12"/>
  <c r="BN14"/>
  <c r="BN16"/>
  <c r="BN18"/>
  <c r="BN20"/>
  <c r="BN22"/>
  <c r="E8" i="8"/>
  <c r="E9" i="7"/>
  <c r="E8" i="9"/>
  <c r="BL9" i="26"/>
  <c r="F8" i="8"/>
  <c r="BF9" i="26"/>
  <c r="C28" i="25"/>
  <c r="E28" s="1"/>
  <c r="BB9" i="26"/>
  <c r="C27" i="25"/>
  <c r="E27" s="1"/>
  <c r="B26"/>
  <c r="B30" s="1"/>
  <c r="AX9" i="26"/>
  <c r="BN11"/>
  <c r="BN13"/>
  <c r="BN15"/>
  <c r="BN17"/>
  <c r="BN19"/>
  <c r="BN21"/>
  <c r="BN23"/>
  <c r="BN24"/>
  <c r="BN25"/>
  <c r="BN26"/>
  <c r="BN27"/>
  <c r="BN28"/>
  <c r="BN29"/>
  <c r="C26" i="25"/>
  <c r="C25"/>
  <c r="AS9" i="26"/>
  <c r="C19" i="25"/>
  <c r="D19" s="1"/>
  <c r="AO9" i="26"/>
  <c r="C18" i="25"/>
  <c r="D18" s="1"/>
  <c r="AG9" i="26"/>
  <c r="C16" i="25"/>
  <c r="D16" s="1"/>
  <c r="AC9" i="26"/>
  <c r="C15" i="25"/>
  <c r="D15" s="1"/>
  <c r="Y9" i="26"/>
  <c r="C14" i="25"/>
  <c r="D14" s="1"/>
  <c r="U9" i="26"/>
  <c r="C13" i="25"/>
  <c r="D13" s="1"/>
  <c r="Q9" i="26"/>
  <c r="C12" i="25"/>
  <c r="D12" s="1"/>
  <c r="M9" i="26"/>
  <c r="C10" i="25"/>
  <c r="D10" s="1"/>
  <c r="I9" i="26"/>
  <c r="C8" i="25"/>
  <c r="D8" s="1"/>
  <c r="E9" i="26"/>
  <c r="C6" i="25"/>
  <c r="D6" s="1"/>
  <c r="N9" i="26"/>
  <c r="R9"/>
  <c r="V9"/>
  <c r="AD9"/>
  <c r="AP9"/>
  <c r="BC9"/>
  <c r="BG9"/>
  <c r="BM9"/>
  <c r="F9"/>
  <c r="J9"/>
  <c r="Z9"/>
  <c r="AH9"/>
  <c r="AT9"/>
  <c r="AY9"/>
  <c r="D27" i="25"/>
  <c r="F8" i="9"/>
  <c r="F9" i="7"/>
  <c r="D28" i="25" l="1"/>
  <c r="BN9" i="26"/>
  <c r="E26" i="25"/>
  <c r="C30"/>
  <c r="D30" s="1"/>
  <c r="D26"/>
  <c r="E19"/>
  <c r="E18"/>
  <c r="E16"/>
  <c r="E15"/>
  <c r="E14"/>
  <c r="E13"/>
  <c r="E12"/>
  <c r="E10"/>
  <c r="E8"/>
  <c r="E6"/>
</calcChain>
</file>

<file path=xl/sharedStrings.xml><?xml version="1.0" encoding="utf-8"?>
<sst xmlns="http://schemas.openxmlformats.org/spreadsheetml/2006/main" count="2036" uniqueCount="559">
  <si>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</si>
  <si>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</si>
  <si>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</si>
  <si>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</si>
  <si>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</si>
  <si>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</si>
  <si>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</si>
  <si>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</si>
  <si>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</si>
  <si>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</si>
  <si>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</si>
  <si>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</si>
  <si>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</si>
  <si>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</si>
  <si>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</si>
  <si>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</si>
  <si>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</si>
  <si>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</si>
  <si>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</si>
  <si>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</si>
  <si>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</si>
  <si>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</si>
  <si>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</si>
  <si>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</si>
  <si>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</si>
  <si>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</si>
  <si>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</si>
  <si>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</si>
  <si>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</si>
  <si>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</si>
  <si>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</si>
  <si>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</si>
  <si>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</si>
  <si>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</si>
  <si>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</si>
  <si>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</si>
  <si>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</si>
  <si>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</si>
  <si>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</si>
  <si>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</si>
  <si>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</si>
  <si>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</si>
  <si>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</si>
  <si>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</si>
  <si>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</si>
  <si>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</si>
  <si>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</si>
  <si>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</si>
  <si>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</si>
  <si>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</si>
  <si>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</si>
  <si>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</si>
  <si>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</si>
  <si>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</si>
  <si>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</si>
  <si>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</si>
  <si>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</si>
  <si>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</si>
  <si>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</si>
  <si>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</si>
  <si>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</si>
  <si>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</si>
  <si>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</si>
  <si>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</si>
  <si>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</si>
  <si>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</si>
  <si>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</si>
  <si>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</si>
  <si>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</si>
  <si>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</si>
  <si>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</si>
  <si>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</si>
  <si>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</si>
  <si>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</si>
  <si>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</si>
  <si>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</si>
  <si>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</si>
  <si>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</si>
  <si>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</si>
  <si>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</si>
  <si>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</si>
  <si>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</si>
  <si>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</si>
  <si>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</si>
  <si>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</si>
  <si>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</si>
  <si>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</si>
  <si>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</si>
  <si>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</si>
  <si>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</si>
  <si>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</si>
  <si>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</si>
  <si>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</si>
  <si>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</si>
  <si>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</si>
  <si>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</si>
  <si>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</si>
  <si>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</si>
  <si>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</si>
  <si>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</si>
  <si>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</si>
  <si>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</si>
  <si>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</si>
  <si>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</si>
  <si>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</si>
  <si>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</si>
  <si>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</si>
  <si>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</si>
  <si>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</si>
  <si>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</si>
  <si>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помічник вихователя</t>
  </si>
  <si>
    <t xml:space="preserve"> вихователь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</si>
  <si>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</si>
  <si>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</si>
  <si>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</si>
  <si>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</si>
  <si>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</si>
  <si>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</si>
  <si>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</si>
  <si>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</si>
  <si>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</si>
  <si>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</si>
  <si>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</si>
  <si>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інженер з охорони праці</t>
  </si>
  <si>
    <t xml:space="preserve"> інспектор з кадрів</t>
  </si>
  <si>
    <t xml:space="preserve"> оператор поштового зв'язку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</si>
  <si>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</si>
  <si>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</si>
  <si>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</si>
  <si>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</si>
  <si>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</si>
  <si>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</si>
  <si>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</si>
  <si>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</si>
  <si>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>осіб</t>
  </si>
  <si>
    <t xml:space="preserve"> тракторист-машиніст сільськогосподарського (лісогосподарського) виробництва</t>
  </si>
  <si>
    <t xml:space="preserve"> оператор верстатів з програмним керуванням</t>
  </si>
  <si>
    <t xml:space="preserve"> директор (начальник, інший керівник) підприємства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</si>
  <si>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</si>
  <si>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</si>
  <si>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</si>
  <si>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</si>
  <si>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</si>
  <si>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</si>
  <si>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</si>
  <si>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</si>
  <si>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</si>
  <si>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</si>
  <si>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</si>
  <si>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</si>
  <si>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</si>
  <si>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</si>
  <si>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</si>
  <si>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</si>
  <si>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</si>
  <si>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</si>
  <si>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</si>
  <si>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</si>
  <si>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</si>
  <si>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</si>
  <si>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</si>
  <si>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</si>
  <si>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</si>
  <si>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</si>
  <si>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</si>
  <si>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</si>
  <si>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</si>
  <si>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</si>
  <si>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</si>
  <si>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</si>
  <si>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</si>
  <si>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</si>
  <si>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</si>
  <si>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</si>
  <si>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</si>
  <si>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</si>
  <si>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</si>
  <si>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</si>
  <si>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</si>
  <si>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</si>
  <si>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</si>
  <si>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</si>
  <si>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</si>
  <si>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</si>
  <si>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</si>
  <si>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</si>
  <si>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</si>
  <si>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</si>
  <si>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</si>
  <si>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</si>
  <si>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</si>
  <si>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</si>
  <si>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</si>
  <si>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</si>
  <si>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</si>
  <si>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</si>
  <si>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</si>
  <si>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</si>
  <si>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</si>
  <si>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</si>
  <si>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</si>
  <si>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</si>
  <si>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</si>
  <si>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</si>
  <si>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</si>
  <si>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</si>
  <si>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</si>
  <si>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</si>
  <si>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</si>
  <si>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</si>
  <si>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</si>
  <si>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</si>
  <si>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</si>
  <si>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</si>
  <si>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</si>
  <si>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</si>
  <si>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</si>
  <si>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</si>
  <si>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</si>
  <si>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</si>
  <si>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</si>
  <si>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</si>
  <si>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</si>
  <si>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</si>
  <si>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</si>
  <si>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</si>
  <si>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</si>
  <si>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кольорових металів</t>
  </si>
  <si>
    <t>Розведення свиней</t>
  </si>
  <si>
    <t>Виробництво інших видів електронних і електричних проводів та кабелів</t>
  </si>
  <si>
    <t>Неспеціалізована оптова торгівля продуктами харчування, напоями та тютюновими виробами</t>
  </si>
  <si>
    <t>Механічне оброблення металевих виробів</t>
  </si>
  <si>
    <t xml:space="preserve">по Запорізькій області </t>
  </si>
  <si>
    <t>Розподілення електроенергії</t>
  </si>
  <si>
    <t>(за центрами зайнятості/філіями)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</si>
  <si>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</si>
  <si>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</si>
  <si>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</si>
  <si>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</si>
  <si>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</si>
  <si>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</si>
  <si>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</si>
  <si>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</si>
  <si>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</si>
  <si>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</si>
  <si>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</si>
  <si>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</si>
  <si>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</si>
  <si>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</si>
  <si>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</si>
  <si>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</si>
  <si>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</si>
  <si>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</si>
  <si>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</si>
  <si>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</si>
  <si>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</si>
  <si>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</si>
  <si>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</si>
  <si>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</si>
  <si>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</si>
  <si>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</si>
  <si>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</si>
  <si>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</si>
  <si>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</si>
  <si>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</si>
  <si>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</si>
  <si>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</si>
  <si>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</si>
  <si>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</si>
  <si>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</si>
  <si>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</si>
  <si>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</si>
  <si>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</si>
  <si>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</si>
  <si>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</si>
  <si>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</si>
  <si>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</si>
  <si>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</si>
  <si>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</si>
  <si>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</si>
  <si>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</si>
  <si>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</si>
  <si>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</si>
  <si>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</si>
  <si>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</si>
  <si>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</si>
  <si>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</si>
  <si>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</si>
  <si>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</si>
  <si>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</si>
  <si>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</si>
  <si>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</si>
  <si>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</si>
  <si>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Професійно-технічна освіта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</si>
  <si>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</si>
  <si>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</si>
  <si>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</si>
  <si>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>Інші види діяльності з прибирання</t>
  </si>
  <si>
    <t>Виробництво інших основних неорганічних хімічних речовин</t>
  </si>
  <si>
    <t>Виробництво будівельних металевих конструкцій і частин конструкцій</t>
  </si>
  <si>
    <t xml:space="preserve"> покоївка</t>
  </si>
  <si>
    <t xml:space="preserve"> адміністратор</t>
  </si>
  <si>
    <t xml:space="preserve"> дорожній робітник.</t>
  </si>
  <si>
    <t xml:space="preserve"> машиніст-оператор дощувальних машин та агрегатів</t>
  </si>
  <si>
    <t xml:space="preserve"> офіціант</t>
  </si>
  <si>
    <t xml:space="preserve"> прибиральник територій</t>
  </si>
  <si>
    <t xml:space="preserve"> робітник з комплексного обслуговування й ремонту будинків</t>
  </si>
  <si>
    <t xml:space="preserve"> слюсар з механоскладальних робіт</t>
  </si>
  <si>
    <t xml:space="preserve"> укладальник-пакувальник</t>
  </si>
  <si>
    <t xml:space="preserve"> завідувач складу</t>
  </si>
  <si>
    <t xml:space="preserve"> заступник директора</t>
  </si>
  <si>
    <t xml:space="preserve"> агроном</t>
  </si>
  <si>
    <t xml:space="preserve"> механік</t>
  </si>
  <si>
    <t xml:space="preserve"> соціальний робітник</t>
  </si>
  <si>
    <t xml:space="preserve"> озеленювач</t>
  </si>
  <si>
    <t xml:space="preserve"> робітник зеленого будівництва</t>
  </si>
  <si>
    <t xml:space="preserve"> плодоовочівник</t>
  </si>
  <si>
    <t xml:space="preserve"> овочівник</t>
  </si>
  <si>
    <t xml:space="preserve"> рибалка прибережного лову</t>
  </si>
  <si>
    <t xml:space="preserve"> птахівник</t>
  </si>
  <si>
    <t xml:space="preserve"> вагар</t>
  </si>
  <si>
    <t xml:space="preserve"> пекар</t>
  </si>
  <si>
    <t>Оптова торгівля сільськогосподарськими машинами й устаткованням</t>
  </si>
  <si>
    <t xml:space="preserve"> оператор комп'ютерного набору</t>
  </si>
  <si>
    <t xml:space="preserve"> слюсар аварійно-відновлювальних робіт</t>
  </si>
  <si>
    <t xml:space="preserve"> юрисконсульт</t>
  </si>
  <si>
    <t xml:space="preserve"> оператор котельні</t>
  </si>
  <si>
    <t xml:space="preserve"> завідувач господарства</t>
  </si>
  <si>
    <t xml:space="preserve"> технік</t>
  </si>
  <si>
    <t xml:space="preserve"> машиніст (кочегар) котельної</t>
  </si>
  <si>
    <t>Х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</si>
  <si>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</si>
  <si>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порівняні з відповідними даними минулого року.</t>
  </si>
  <si>
    <t>Виробництво гідравлічного та пневматичного устатковання</t>
  </si>
  <si>
    <t>Всього отримували послуги, осіб*</t>
  </si>
  <si>
    <t xml:space="preserve"> січень-грудень
2021 р.</t>
  </si>
  <si>
    <t>на 01.01.2022</t>
  </si>
  <si>
    <t xml:space="preserve">  осіб</t>
  </si>
  <si>
    <t xml:space="preserve"> диспетчер</t>
  </si>
  <si>
    <t xml:space="preserve"> швачка</t>
  </si>
  <si>
    <t xml:space="preserve"> січень -грудень
2021 р.</t>
  </si>
  <si>
    <t xml:space="preserve"> січень - грудень
2021 р.</t>
  </si>
  <si>
    <t xml:space="preserve"> січень - грудень 2021 р.</t>
  </si>
  <si>
    <t xml:space="preserve"> січень-грудень 2021 р.</t>
  </si>
  <si>
    <t>Станом на 01.01.2022 р.</t>
  </si>
  <si>
    <t>січень-грудень 2021 р.</t>
  </si>
  <si>
    <t>станом на 01.01.2022 р.</t>
  </si>
  <si>
    <t xml:space="preserve"> січень -грудень
2022 р.</t>
  </si>
  <si>
    <t xml:space="preserve"> січень - грудень
2022 р.</t>
  </si>
  <si>
    <t xml:space="preserve"> січень - грудень 2022 р.</t>
  </si>
  <si>
    <t xml:space="preserve"> січень-грудень 2022 р.</t>
  </si>
  <si>
    <t>Станом на 01.01.2023 р.</t>
  </si>
  <si>
    <t>січень-грудень 2022 року</t>
  </si>
  <si>
    <t>Станом на 1 січня 2023 року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</si>
  <si>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</si>
  <si>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</si>
  <si>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</si>
  <si>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</si>
  <si>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</si>
  <si>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</si>
  <si>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</si>
  <si>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робітник з комплексного прибирання та утримання будинків з прилеглими територіями</t>
  </si>
  <si>
    <t xml:space="preserve"> Слюсар з ремонту колісних транспортних засобів</t>
  </si>
  <si>
    <t xml:space="preserve"> слюсар-інструментальник</t>
  </si>
  <si>
    <t xml:space="preserve"> інженер-технолог</t>
  </si>
  <si>
    <t xml:space="preserve"> контролер на контрольно-пропускному пункті</t>
  </si>
  <si>
    <t xml:space="preserve"> майстер дільниці</t>
  </si>
  <si>
    <t xml:space="preserve"> Маляр</t>
  </si>
  <si>
    <t>січень-грудень 2022 р.</t>
  </si>
  <si>
    <t>станом на 01.01.2023 р.</t>
  </si>
  <si>
    <t>Виробництво продуктів нафтоперероблення</t>
  </si>
  <si>
    <t>Діяльність у сфері інжинірингу, геології та геодезії, надання послуг технічного консультування в цих сферах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</si>
  <si>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</si>
  <si>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Оптова торгівля іншими товарами господарського призначення</t>
  </si>
  <si>
    <t>Роздрібна торгівля м'ясом і м'ясними продуктами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</si>
  <si>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</si>
  <si>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Діяльність у сфері обов'язкового 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</si>
  <si>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</si>
  <si>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Регулювання у сферах охорони здоров'я, освіти, культури та інших соціальних сферах, крім обов'язкового соціального страхування 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</si>
  <si>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</si>
  <si>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</t>
  </si>
  <si>
    <t>Електромонтажні роботи</t>
  </si>
  <si>
    <t>Виробництво інших вузлів, деталей і приладдя для автотранспортних засобів</t>
  </si>
  <si>
    <t>Ремонт і технічне обслуговування інших 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</si>
  <si>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</si>
  <si>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іншого електричного устатковання</t>
  </si>
  <si>
    <t>Оброблення металів та нанесення покриття на метали</t>
  </si>
  <si>
    <t>Виробництво вогнетривких виробів</t>
  </si>
  <si>
    <t xml:space="preserve"> Листоноша (поштар)</t>
  </si>
  <si>
    <t xml:space="preserve"> Менеджер (управитель)</t>
  </si>
  <si>
    <t xml:space="preserve"> стрілець</t>
  </si>
  <si>
    <t xml:space="preserve"> керуючий магазином</t>
  </si>
  <si>
    <t xml:space="preserve"> Робітник з комплексного обслуговування сільськогосподарського виробництва</t>
  </si>
  <si>
    <t xml:space="preserve"> представник торговельний</t>
  </si>
  <si>
    <t xml:space="preserve"> військовослужбовець</t>
  </si>
  <si>
    <t xml:space="preserve"> Обліковець</t>
  </si>
  <si>
    <t xml:space="preserve"> Помічник члена комісії</t>
  </si>
  <si>
    <t xml:space="preserve"> контролер-касир</t>
  </si>
  <si>
    <t xml:space="preserve"> Молодша медична сестра (молодший медичний брат) з догляду за хворими</t>
  </si>
  <si>
    <t xml:space="preserve"> перукар (перукар - модельєр)</t>
  </si>
  <si>
    <t xml:space="preserve"> начальник відділу поштового зв'язку</t>
  </si>
  <si>
    <t xml:space="preserve"> Фармацевт</t>
  </si>
  <si>
    <t xml:space="preserve"> Менеджер (управитель) із надання кредитів</t>
  </si>
  <si>
    <t xml:space="preserve"> приймальник товарів</t>
  </si>
  <si>
    <t xml:space="preserve"> водій навантажувача</t>
  </si>
  <si>
    <t xml:space="preserve"> Начальник відділу</t>
  </si>
  <si>
    <t xml:space="preserve"> головний інженер</t>
  </si>
  <si>
    <t xml:space="preserve"> Слюсар із складання металевих конструкцій</t>
  </si>
  <si>
    <t xml:space="preserve"> менеджер (управитель) з постачання</t>
  </si>
  <si>
    <t xml:space="preserve"> заступник начальника відділу</t>
  </si>
  <si>
    <t xml:space="preserve"> експедитор</t>
  </si>
  <si>
    <t xml:space="preserve">станом на 1 січня 2023 року </t>
  </si>
  <si>
    <t>станом на 1 січня 2023 року по Запорізькій області</t>
  </si>
  <si>
    <t>станом на 1 січня 2023 року</t>
  </si>
  <si>
    <t>у січні-грудні 2021-2022 рр.</t>
  </si>
  <si>
    <t xml:space="preserve"> січень-грудень
2022 р.</t>
  </si>
  <si>
    <t>на 01.01.2023</t>
  </si>
  <si>
    <t xml:space="preserve"> Кількість працевлаштованих безробітних                    
у січні-грудні 2022 р.</t>
  </si>
  <si>
    <t>Виробництво інструментів і обладнання для вимірювання, дослідження та навігації</t>
  </si>
  <si>
    <t>Управління нерухомим майном за винагороду або на основі контракту</t>
  </si>
  <si>
    <t>Виробництво залізничних локомотивів і рухомого складу</t>
  </si>
  <si>
    <t>Діяльність посередників у торгівлі паливом, рудами, металами та промисловими хімічними речовинами</t>
  </si>
  <si>
    <t xml:space="preserve"> Найбільша чисельність працевлаштованих безробітних жінок
у січні-грудні 2022 року
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</si>
  <si>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
у січні-грудні 2022 року
 за видами економічної діяльності підприємств, на які вони працевлаштовані</t>
  </si>
  <si>
    <t>Вирощування овочів і баштанних культур, коренеплодів і бульбоплодів</t>
  </si>
  <si>
    <t>"Виробництво безалкогольних напоїв</t>
  </si>
  <si>
    <t>Стоматологічна практика</t>
  </si>
  <si>
    <t>Виробництво фармацевтичних препаратів і матеріалів</t>
  </si>
  <si>
    <t>Комп'ютерне програмування</t>
  </si>
  <si>
    <t>Виробництво електророзподільчої та контрольної апаратури</t>
  </si>
  <si>
    <t>Ремонт і технічне обслуговування електричного устатковання</t>
  </si>
  <si>
    <t>Дистиляція, ректифікація та змішування спиртних напоїв</t>
  </si>
  <si>
    <t>Професійно-технічна освіта на рівні вищого професійно-технічного навчального закладу</t>
  </si>
  <si>
    <t>Виробництво продуктів борошномельно-круп'яної промисловості</t>
  </si>
  <si>
    <t>Виробництво обладнання зв'язку</t>
  </si>
  <si>
    <t>є найбільшою у січні-грудні 2022 року по Запорізькій області</t>
  </si>
  <si>
    <t>Професії, по яких кількість працевлаштованих безробітних жінок є найбільшою у січні-грудні 2022 р.</t>
  </si>
  <si>
    <t>Професії, по яких кількість працевлаштованих безробітних чоловіків є найбільшою у січні-грудні 2022 р.</t>
  </si>
  <si>
    <t xml:space="preserve"> розподілювач робіт</t>
  </si>
  <si>
    <t xml:space="preserve"> Соціальний працівник</t>
  </si>
  <si>
    <t xml:space="preserve"> контролер верстатних і слюсарних робіт (слюсарні роботи)</t>
  </si>
  <si>
    <t xml:space="preserve"> виноградар</t>
  </si>
  <si>
    <t xml:space="preserve"> полірувальник лопаток</t>
  </si>
  <si>
    <t xml:space="preserve"> фрезерувальник</t>
  </si>
  <si>
    <t xml:space="preserve"> інженер-конструктор</t>
  </si>
  <si>
    <t xml:space="preserve"> шліфувальник</t>
  </si>
  <si>
    <t xml:space="preserve"> електрослюсар з ремонту електричних машин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</si>
  <si>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</si>
  <si>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Мали статус протягом періоду, осіб</t>
  </si>
  <si>
    <t>Всього отримали роботу, осіб</t>
  </si>
  <si>
    <t>Чисельність працевлаштованих з компенсацією витрат роботодавцю єдиного внеску, осіб</t>
  </si>
  <si>
    <t xml:space="preserve">  +1664 грн.</t>
  </si>
  <si>
    <t xml:space="preserve"> Менеджер (управитель) з персоналу</t>
  </si>
  <si>
    <t xml:space="preserve"> начальник відділення зв'язку</t>
  </si>
  <si>
    <t xml:space="preserve"> Менеджер (управитель) в оптовій торговлі</t>
  </si>
  <si>
    <t xml:space="preserve"> Фахівець з публічних закупівель</t>
  </si>
  <si>
    <t xml:space="preserve"> викладач (методи навчання)</t>
  </si>
  <si>
    <t xml:space="preserve"> Вихователь закладу дошкільної освіти</t>
  </si>
  <si>
    <t xml:space="preserve"> Практичний психолог</t>
  </si>
  <si>
    <t xml:space="preserve"> Юрист</t>
  </si>
  <si>
    <t xml:space="preserve"> майстер виробничого навчання</t>
  </si>
  <si>
    <t xml:space="preserve"> Асистент вчителя</t>
  </si>
  <si>
    <t xml:space="preserve"> Лаборант (освіта)</t>
  </si>
  <si>
    <t xml:space="preserve"> інспектор кредитний</t>
  </si>
  <si>
    <t xml:space="preserve"> електрик дільниці</t>
  </si>
  <si>
    <t xml:space="preserve"> Сестра медична (брат медичний) стаціонару</t>
  </si>
  <si>
    <t xml:space="preserve"> Сестра медична (брат медичний) з дієтичного харчування</t>
  </si>
  <si>
    <t xml:space="preserve"> реєстратор медичний</t>
  </si>
  <si>
    <t xml:space="preserve"> архіваріус</t>
  </si>
  <si>
    <t xml:space="preserve"> касир (в банку)</t>
  </si>
  <si>
    <t xml:space="preserve"> табельник</t>
  </si>
  <si>
    <t xml:space="preserve"> Касир-операціоніст</t>
  </si>
  <si>
    <t xml:space="preserve"> буфетник</t>
  </si>
  <si>
    <t xml:space="preserve"> фасувальник медичних виробів</t>
  </si>
  <si>
    <t xml:space="preserve"> свинар</t>
  </si>
  <si>
    <t xml:space="preserve"> Оператор свинарських комплексів і механізованих ферм</t>
  </si>
  <si>
    <t xml:space="preserve"> Робітник на лісокультурних (лісогосподарських) роботах</t>
  </si>
  <si>
    <t xml:space="preserve"> коняр</t>
  </si>
  <si>
    <t xml:space="preserve"> дояр</t>
  </si>
  <si>
    <t xml:space="preserve"> робітник з догляду за тваринами</t>
  </si>
  <si>
    <t xml:space="preserve"> Бригадир на дільницях основного виробництва (інші сільськогосподарські робітники та рибалки)</t>
  </si>
  <si>
    <t xml:space="preserve"> машиніст крана (кранівник)</t>
  </si>
  <si>
    <t xml:space="preserve"> укладальник хлібобулочних виробів</t>
  </si>
  <si>
    <t xml:space="preserve"> Секретар судового засідання</t>
  </si>
  <si>
    <t xml:space="preserve"> Вчитель початкових класів закладу загальної середньої освіти</t>
  </si>
  <si>
    <t xml:space="preserve"> Інспектор</t>
  </si>
  <si>
    <t xml:space="preserve"> Фахівець з методів розширення ринку збуту (маркетолог)</t>
  </si>
  <si>
    <t xml:space="preserve"> бібліотекар</t>
  </si>
  <si>
    <t xml:space="preserve"> товарознавець</t>
  </si>
  <si>
    <t xml:space="preserve"> Мерчендайзер</t>
  </si>
  <si>
    <t xml:space="preserve"> Помічник судді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</si>
  <si>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</si>
  <si>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</si>
  <si>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бармен</t>
  </si>
  <si>
    <t xml:space="preserve"> оператор тваринницьких комплексів та механізованих ферм</t>
  </si>
  <si>
    <t xml:space="preserve"> садівник</t>
  </si>
  <si>
    <t xml:space="preserve"> тваринник</t>
  </si>
  <si>
    <t xml:space="preserve"> штампувальник (холодноштампувальні роботи)</t>
  </si>
  <si>
    <t xml:space="preserve"> Штукатур</t>
  </si>
  <si>
    <t xml:space="preserve"> бетоняр</t>
  </si>
  <si>
    <t xml:space="preserve"> лаборант хімічного аналізу</t>
  </si>
  <si>
    <t xml:space="preserve"> роздільник титанової губки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</si>
  <si>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</si>
  <si>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мийник посуду</t>
  </si>
  <si>
    <t xml:space="preserve"> головний економіст</t>
  </si>
  <si>
    <t xml:space="preserve"> Менеджер (управитель) в роздрібній торгівлі непродовольчими товарами</t>
  </si>
  <si>
    <t xml:space="preserve"> командир відділення</t>
  </si>
  <si>
    <t xml:space="preserve"> командир взводу</t>
  </si>
  <si>
    <t xml:space="preserve"> Викладач закладу вищої освіти</t>
  </si>
  <si>
    <t xml:space="preserve"> інженер-електронік</t>
  </si>
  <si>
    <t xml:space="preserve"> адміністратор системи</t>
  </si>
  <si>
    <t xml:space="preserve"> інженер з комп'ютерних систем</t>
  </si>
  <si>
    <t xml:space="preserve"> Старший оперуповноважений в особливо важливих справах</t>
  </si>
  <si>
    <t xml:space="preserve"> агент торговельний</t>
  </si>
  <si>
    <t xml:space="preserve"> Оперуповноважений</t>
  </si>
  <si>
    <t xml:space="preserve"> Інспектор прикордонної служби</t>
  </si>
  <si>
    <t xml:space="preserve"> Технік-електрик</t>
  </si>
  <si>
    <t xml:space="preserve"> електромеханік</t>
  </si>
  <si>
    <t xml:space="preserve"> енергетик</t>
  </si>
  <si>
    <t xml:space="preserve"> Черговий (інші установи, підприємства, організації)</t>
  </si>
  <si>
    <t xml:space="preserve"> інкасатор</t>
  </si>
  <si>
    <t xml:space="preserve"> приймальник замовлень</t>
  </si>
  <si>
    <t xml:space="preserve"> Інкасатор-водій автотранспортних засобів</t>
  </si>
  <si>
    <t xml:space="preserve"> адміністратор черговий</t>
  </si>
  <si>
    <t xml:space="preserve"> Оператор з обробки інформації та програмного забезпечення</t>
  </si>
  <si>
    <t xml:space="preserve"> Манікюрник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</si>
  <si>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</si>
  <si>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оператор машинного доїння</t>
  </si>
  <si>
    <t xml:space="preserve"> кондитер</t>
  </si>
  <si>
    <t xml:space="preserve"> контролер водопровідного господарства</t>
  </si>
  <si>
    <t xml:space="preserve"> контролер якості</t>
  </si>
  <si>
    <t xml:space="preserve"> оброблювач риби</t>
  </si>
  <si>
    <t xml:space="preserve"> формувальник тіста</t>
  </si>
  <si>
    <t xml:space="preserve"> модельник виплавних моделей</t>
  </si>
  <si>
    <t xml:space="preserve"> контролер матеріалів, металів, напівфабрикатів та виробів</t>
  </si>
  <si>
    <t xml:space="preserve"> кравець</t>
  </si>
  <si>
    <t xml:space="preserve"> машиніст із прання та ремонту спецодягу</t>
  </si>
  <si>
    <t xml:space="preserve"> маркувальник</t>
  </si>
  <si>
    <t xml:space="preserve"> машиніст крана металургійного виробництва</t>
  </si>
  <si>
    <t xml:space="preserve"> контролер у виробництві чорних металів</t>
  </si>
  <si>
    <t xml:space="preserve"> оператор пральних машин</t>
  </si>
  <si>
    <t xml:space="preserve"> контролер продукції кольорової металургії (плавка руд кольорових металів)</t>
  </si>
  <si>
    <t xml:space="preserve"> машиніст тістообробних машин</t>
  </si>
  <si>
    <t xml:space="preserve"> оператор пульта керування</t>
  </si>
  <si>
    <t xml:space="preserve"> контролер енергонагляду</t>
  </si>
  <si>
    <t xml:space="preserve"> Поліцейський патрульної служби</t>
  </si>
  <si>
    <t xml:space="preserve"> комплектувальник товарів</t>
  </si>
  <si>
    <t xml:space="preserve"> Поліцейський (за спеціалізаціями)</t>
  </si>
  <si>
    <t xml:space="preserve"> охоронець</t>
  </si>
  <si>
    <t xml:space="preserve"> чабан</t>
  </si>
  <si>
    <t xml:space="preserve"> садовод</t>
  </si>
  <si>
    <t xml:space="preserve"> муляр</t>
  </si>
  <si>
    <t xml:space="preserve"> Монтер колії</t>
  </si>
  <si>
    <t xml:space="preserve"> стропальник</t>
  </si>
  <si>
    <t xml:space="preserve"> столяр</t>
  </si>
  <si>
    <t xml:space="preserve"> машиніст екскаватора</t>
  </si>
  <si>
    <t xml:space="preserve"> кур'єр</t>
  </si>
  <si>
    <t xml:space="preserve"> опалювач</t>
  </si>
  <si>
    <t xml:space="preserve"> монтажник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</si>
</sst>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color theme="0"/>
      <name val="Times New Roman Cyr"/>
      <charset val="204"/>
    </font>
    <font>
      <i/>
      <sz val="12"/>
      <color theme="0"/>
      <name val="Times New Roman Cyr"/>
      <charset val="204"/>
    </font>
    <font>
      <sz val="14"/>
      <color theme="0"/>
      <name val="Times New Roman"/>
      <family val="1"/>
      <charset val="204"/>
    </font>
    <font>
      <i/>
      <sz val="12"/>
      <name val="Times New Roman Cyr"/>
      <family val="1"/>
      <charset val="204"/>
    </font>
    <font>
      <sz val="10.5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8" fillId="0" borderId="0"/>
    <xf numFmtId="0" fontId="74" fillId="0" borderId="0"/>
    <xf numFmtId="0" fontId="58" fillId="0" borderId="0"/>
  </cellStyleXfs>
  <cellXfs count="503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/>
      <protection locked="0"/>
    </xf>
    <xf numFmtId="1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60" fillId="0" borderId="0" xfId="5" applyNumberFormat="1" applyFont="1" applyFill="1" applyBorder="1" applyProtection="1">
      <protection locked="0"/>
    </xf>
    <xf numFmtId="165" fontId="60" fillId="0" borderId="0" xfId="5" applyNumberFormat="1" applyFont="1" applyFill="1" applyBorder="1" applyProtection="1">
      <protection locked="0"/>
    </xf>
    <xf numFmtId="1" fontId="61" fillId="0" borderId="0" xfId="5" applyNumberFormat="1" applyFont="1" applyFill="1" applyBorder="1" applyProtection="1">
      <protection locked="0"/>
    </xf>
    <xf numFmtId="3" fontId="61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2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8" fillId="0" borderId="5" xfId="11" applyFont="1" applyFill="1" applyBorder="1" applyAlignment="1">
      <alignment vertical="center"/>
    </xf>
    <xf numFmtId="164" fontId="27" fillId="0" borderId="5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vertical="center" wrapText="1"/>
    </xf>
    <xf numFmtId="165" fontId="28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165" fontId="21" fillId="2" borderId="5" xfId="11" applyNumberFormat="1" applyFont="1" applyFill="1" applyBorder="1" applyAlignment="1">
      <alignment horizontal="center" vertical="center" wrapText="1"/>
    </xf>
    <xf numFmtId="165" fontId="67" fillId="0" borderId="5" xfId="11" applyNumberFormat="1" applyFont="1" applyFill="1" applyBorder="1" applyAlignment="1">
      <alignment horizontal="center" vertical="center" wrapText="1"/>
    </xf>
    <xf numFmtId="0" fontId="32" fillId="2" borderId="0" xfId="11" applyFont="1" applyFill="1"/>
    <xf numFmtId="1" fontId="68" fillId="0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0" fontId="68" fillId="0" borderId="5" xfId="11" applyFont="1" applyFill="1" applyBorder="1" applyAlignment="1">
      <alignment horizontal="center" vertical="center" wrapText="1"/>
    </xf>
    <xf numFmtId="3" fontId="21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9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 indent="1"/>
    </xf>
    <xf numFmtId="0" fontId="69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3" fontId="49" fillId="4" borderId="5" xfId="1" applyNumberFormat="1" applyFont="1" applyFill="1" applyBorder="1" applyAlignment="1">
      <alignment horizontal="center" vertical="center" wrapText="1"/>
    </xf>
    <xf numFmtId="164" fontId="49" fillId="4" borderId="5" xfId="1" applyNumberFormat="1" applyFont="1" applyFill="1" applyBorder="1" applyAlignment="1">
      <alignment horizontal="center" vertical="center"/>
    </xf>
    <xf numFmtId="164" fontId="49" fillId="4" borderId="5" xfId="1" applyNumberFormat="1" applyFont="1" applyFill="1" applyBorder="1" applyAlignment="1">
      <alignment horizontal="center" vertical="center" wrapText="1"/>
    </xf>
    <xf numFmtId="165" fontId="49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3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vertical="center"/>
      <protection locked="0"/>
    </xf>
    <xf numFmtId="164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2" xfId="5" applyNumberFormat="1" applyFont="1" applyFill="1" applyBorder="1" applyAlignment="1" applyProtection="1">
      <alignment horizontal="center" vertical="center"/>
      <protection locked="0"/>
    </xf>
    <xf numFmtId="1" fontId="73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68" fillId="0" borderId="5" xfId="15" applyNumberFormat="1" applyFont="1" applyFill="1" applyBorder="1" applyAlignment="1">
      <alignment horizontal="center" vertical="center"/>
    </xf>
    <xf numFmtId="1" fontId="5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5" xfId="14" applyNumberFormat="1" applyFont="1" applyFill="1" applyBorder="1" applyAlignment="1">
      <alignment horizontal="center" vertical="center"/>
    </xf>
    <xf numFmtId="1" fontId="75" fillId="0" borderId="5" xfId="5" applyNumberFormat="1" applyFont="1" applyFill="1" applyBorder="1" applyAlignment="1" applyProtection="1">
      <alignment horizontal="center" vertical="center"/>
      <protection locked="0"/>
    </xf>
    <xf numFmtId="1" fontId="75" fillId="0" borderId="2" xfId="5" applyNumberFormat="1" applyFont="1" applyFill="1" applyBorder="1" applyAlignment="1" applyProtection="1">
      <alignment horizontal="center" vertical="center"/>
      <protection locked="0"/>
    </xf>
    <xf numFmtId="1" fontId="75" fillId="0" borderId="23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2" fillId="0" borderId="0" xfId="11" applyNumberFormat="1" applyFont="1" applyFill="1"/>
    <xf numFmtId="0" fontId="4" fillId="0" borderId="0" xfId="6" applyFont="1" applyAlignment="1">
      <alignment horizontal="center"/>
    </xf>
    <xf numFmtId="0" fontId="23" fillId="0" borderId="6" xfId="11" applyFont="1" applyFill="1" applyBorder="1"/>
    <xf numFmtId="3" fontId="30" fillId="0" borderId="0" xfId="12" applyNumberFormat="1" applyFont="1" applyFill="1" applyBorder="1" applyAlignment="1">
      <alignment horizontal="center" vertical="center" wrapText="1"/>
    </xf>
    <xf numFmtId="165" fontId="67" fillId="0" borderId="5" xfId="12" applyNumberFormat="1" applyFont="1" applyFill="1" applyBorder="1" applyAlignment="1">
      <alignment horizontal="center" vertical="center" wrapText="1"/>
    </xf>
    <xf numFmtId="3" fontId="76" fillId="0" borderId="1" xfId="11" applyNumberFormat="1" applyFont="1" applyFill="1" applyBorder="1" applyAlignment="1">
      <alignment horizontal="center" vertical="center"/>
    </xf>
    <xf numFmtId="3" fontId="77" fillId="0" borderId="4" xfId="1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0" xfId="9" applyFont="1" applyFill="1" applyBorder="1" applyAlignment="1">
      <alignment vertical="top"/>
    </xf>
    <xf numFmtId="0" fontId="5" fillId="0" borderId="4" xfId="9" applyFont="1" applyFill="1" applyBorder="1" applyAlignment="1">
      <alignment horizontal="left" vertical="center"/>
    </xf>
    <xf numFmtId="164" fontId="5" fillId="0" borderId="0" xfId="1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17" fillId="0" borderId="4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3" fontId="5" fillId="0" borderId="7" xfId="10" applyNumberFormat="1" applyFont="1" applyFill="1" applyBorder="1" applyAlignment="1">
      <alignment horizontal="center" vertical="center"/>
    </xf>
    <xf numFmtId="3" fontId="5" fillId="0" borderId="8" xfId="10" applyNumberFormat="1" applyFont="1" applyFill="1" applyBorder="1" applyAlignment="1">
      <alignment horizontal="center" vertical="center"/>
    </xf>
    <xf numFmtId="165" fontId="1" fillId="0" borderId="0" xfId="9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4" fillId="0" borderId="17" xfId="5" applyNumberFormat="1" applyFont="1" applyFill="1" applyBorder="1" applyAlignment="1" applyProtection="1">
      <alignment vertical="center" wrapText="1"/>
      <protection locked="0"/>
    </xf>
    <xf numFmtId="0" fontId="17" fillId="0" borderId="0" xfId="9" applyFont="1" applyFill="1" applyBorder="1"/>
    <xf numFmtId="0" fontId="1" fillId="0" borderId="0" xfId="0" applyFont="1" applyBorder="1" applyAlignment="1">
      <alignment horizontal="center" vertical="center"/>
    </xf>
    <xf numFmtId="164" fontId="78" fillId="0" borderId="5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4" fontId="79" fillId="0" borderId="5" xfId="10" applyNumberFormat="1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164" fontId="63" fillId="0" borderId="1" xfId="11" applyNumberFormat="1" applyFont="1" applyFill="1" applyBorder="1" applyAlignment="1">
      <alignment horizontal="center" vertical="center"/>
    </xf>
    <xf numFmtId="164" fontId="64" fillId="0" borderId="1" xfId="11" applyNumberFormat="1" applyFont="1" applyFill="1" applyBorder="1" applyAlignment="1">
      <alignment horizontal="center" vertical="center"/>
    </xf>
    <xf numFmtId="164" fontId="80" fillId="0" borderId="5" xfId="11" applyNumberFormat="1" applyFont="1" applyFill="1" applyBorder="1" applyAlignment="1">
      <alignment horizontal="center" vertical="center"/>
    </xf>
    <xf numFmtId="164" fontId="19" fillId="0" borderId="5" xfId="6" applyNumberFormat="1" applyFont="1" applyBorder="1" applyAlignment="1">
      <alignment horizontal="center" vertical="center" wrapText="1"/>
    </xf>
    <xf numFmtId="164" fontId="19" fillId="0" borderId="5" xfId="6" applyNumberFormat="1" applyFont="1" applyBorder="1" applyAlignment="1">
      <alignment horizontal="center" vertical="center"/>
    </xf>
    <xf numFmtId="3" fontId="15" fillId="0" borderId="5" xfId="16" applyNumberFormat="1" applyFont="1" applyFill="1" applyBorder="1" applyAlignment="1">
      <alignment horizontal="center" vertical="center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2" borderId="5" xfId="7" applyNumberFormat="1" applyFont="1" applyFill="1" applyBorder="1" applyAlignment="1" applyProtection="1">
      <alignment horizontal="center"/>
      <protection locked="0"/>
    </xf>
    <xf numFmtId="3" fontId="15" fillId="2" borderId="5" xfId="7" applyNumberFormat="1" applyFont="1" applyFill="1" applyBorder="1" applyAlignment="1" applyProtection="1">
      <alignment horizontal="center" vertical="center"/>
    </xf>
    <xf numFmtId="1" fontId="81" fillId="0" borderId="5" xfId="14" applyNumberFormat="1" applyFont="1" applyFill="1" applyBorder="1" applyAlignment="1">
      <alignment horizontal="center" vertical="center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21" fillId="2" borderId="5" xfId="11" applyNumberFormat="1" applyFont="1" applyFill="1" applyBorder="1" applyAlignment="1">
      <alignment horizontal="center" vertical="center" wrapText="1"/>
    </xf>
    <xf numFmtId="164" fontId="69" fillId="0" borderId="5" xfId="10" applyNumberFormat="1" applyFont="1" applyFill="1" applyBorder="1" applyAlignment="1">
      <alignment horizontal="center" vertical="center"/>
    </xf>
    <xf numFmtId="164" fontId="69" fillId="0" borderId="6" xfId="10" applyNumberFormat="1" applyFont="1" applyFill="1" applyBorder="1" applyAlignment="1">
      <alignment horizontal="center" vertical="center"/>
    </xf>
    <xf numFmtId="165" fontId="69" fillId="0" borderId="5" xfId="1" applyNumberFormat="1" applyFont="1" applyFill="1" applyBorder="1" applyAlignment="1">
      <alignment horizontal="center" vertical="center"/>
    </xf>
    <xf numFmtId="165" fontId="69" fillId="0" borderId="1" xfId="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0" fillId="0" borderId="17" xfId="1" applyFont="1" applyFill="1" applyBorder="1" applyAlignment="1">
      <alignment horizontal="left" vertical="center" wrapText="1"/>
    </xf>
    <xf numFmtId="0" fontId="70" fillId="0" borderId="0" xfId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wrapText="1"/>
    </xf>
    <xf numFmtId="0" fontId="4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53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1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9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/>
      <protection locked="0"/>
    </xf>
    <xf numFmtId="1" fontId="59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56" fillId="0" borderId="16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  <xf numFmtId="0" fontId="4" fillId="3" borderId="5" xfId="6" applyFont="1" applyFill="1" applyBorder="1" applyAlignment="1">
      <alignment horizontal="center" vertical="center" wrapText="1"/>
    </xf>
  </cellXfs>
  <cellStyles count="17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Укомплектування_11_2013" xfId="16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topLeftCell="B1" zoomScale="85" zoomScaleNormal="55" zoomScaleSheetLayoutView="85" workbookViewId="0">
      <selection sqref="A1:XFD1"/>
    </sheetView>
  </sheetViews>
  <sheetFormatPr defaultRowHeight="13.2"/>
  <cols>
    <col min="1" max="1" width="1.33203125" style="14" hidden="1" customWidth="1"/>
    <col min="2" max="2" width="28" style="14" customWidth="1"/>
    <col min="3" max="3" width="13.6640625" style="14" customWidth="1"/>
    <col min="4" max="4" width="14.6640625" style="14" customWidth="1"/>
    <col min="5" max="6" width="12.33203125" style="14" customWidth="1"/>
    <col min="7" max="10" width="9.109375" style="14" customWidth="1"/>
    <col min="11" max="256" width="8.88671875" style="14"/>
    <col min="257" max="257" width="0" style="14" hidden="1" customWidth="1"/>
    <col min="258" max="258" width="28" style="14" customWidth="1"/>
    <col min="259" max="260" width="14.6640625" style="14" customWidth="1"/>
    <col min="261" max="261" width="13.44140625" style="14" customWidth="1"/>
    <col min="262" max="262" width="12.33203125" style="14" customWidth="1"/>
    <col min="263" max="263" width="8.88671875" style="14"/>
    <col min="264" max="266" width="9.109375" style="14" customWidth="1"/>
    <col min="267" max="512" width="8.88671875" style="14"/>
    <col min="513" max="513" width="0" style="14" hidden="1" customWidth="1"/>
    <col min="514" max="514" width="28" style="14" customWidth="1"/>
    <col min="515" max="516" width="14.6640625" style="14" customWidth="1"/>
    <col min="517" max="517" width="13.44140625" style="14" customWidth="1"/>
    <col min="518" max="518" width="12.33203125" style="14" customWidth="1"/>
    <col min="519" max="519" width="8.88671875" style="14"/>
    <col min="520" max="522" width="9.109375" style="14" customWidth="1"/>
    <col min="523" max="768" width="8.88671875" style="14"/>
    <col min="769" max="769" width="0" style="14" hidden="1" customWidth="1"/>
    <col min="770" max="770" width="28" style="14" customWidth="1"/>
    <col min="771" max="772" width="14.6640625" style="14" customWidth="1"/>
    <col min="773" max="773" width="13.44140625" style="14" customWidth="1"/>
    <col min="774" max="774" width="12.33203125" style="14" customWidth="1"/>
    <col min="775" max="775" width="8.88671875" style="14"/>
    <col min="776" max="778" width="9.109375" style="14" customWidth="1"/>
    <col min="779" max="1024" width="8.88671875" style="14"/>
    <col min="1025" max="1025" width="0" style="14" hidden="1" customWidth="1"/>
    <col min="1026" max="1026" width="28" style="14" customWidth="1"/>
    <col min="1027" max="1028" width="14.6640625" style="14" customWidth="1"/>
    <col min="1029" max="1029" width="13.44140625" style="14" customWidth="1"/>
    <col min="1030" max="1030" width="12.33203125" style="14" customWidth="1"/>
    <col min="1031" max="1031" width="8.88671875" style="14"/>
    <col min="1032" max="1034" width="9.109375" style="14" customWidth="1"/>
    <col min="1035" max="1280" width="8.88671875" style="14"/>
    <col min="1281" max="1281" width="0" style="14" hidden="1" customWidth="1"/>
    <col min="1282" max="1282" width="28" style="14" customWidth="1"/>
    <col min="1283" max="1284" width="14.6640625" style="14" customWidth="1"/>
    <col min="1285" max="1285" width="13.44140625" style="14" customWidth="1"/>
    <col min="1286" max="1286" width="12.33203125" style="14" customWidth="1"/>
    <col min="1287" max="1287" width="8.88671875" style="14"/>
    <col min="1288" max="1290" width="9.109375" style="14" customWidth="1"/>
    <col min="1291" max="1536" width="8.88671875" style="14"/>
    <col min="1537" max="1537" width="0" style="14" hidden="1" customWidth="1"/>
    <col min="1538" max="1538" width="28" style="14" customWidth="1"/>
    <col min="1539" max="1540" width="14.6640625" style="14" customWidth="1"/>
    <col min="1541" max="1541" width="13.44140625" style="14" customWidth="1"/>
    <col min="1542" max="1542" width="12.33203125" style="14" customWidth="1"/>
    <col min="1543" max="1543" width="8.88671875" style="14"/>
    <col min="1544" max="1546" width="9.109375" style="14" customWidth="1"/>
    <col min="1547" max="1792" width="8.88671875" style="14"/>
    <col min="1793" max="1793" width="0" style="14" hidden="1" customWidth="1"/>
    <col min="1794" max="1794" width="28" style="14" customWidth="1"/>
    <col min="1795" max="1796" width="14.6640625" style="14" customWidth="1"/>
    <col min="1797" max="1797" width="13.44140625" style="14" customWidth="1"/>
    <col min="1798" max="1798" width="12.33203125" style="14" customWidth="1"/>
    <col min="1799" max="1799" width="8.88671875" style="14"/>
    <col min="1800" max="1802" width="9.109375" style="14" customWidth="1"/>
    <col min="1803" max="2048" width="8.88671875" style="14"/>
    <col min="2049" max="2049" width="0" style="14" hidden="1" customWidth="1"/>
    <col min="2050" max="2050" width="28" style="14" customWidth="1"/>
    <col min="2051" max="2052" width="14.6640625" style="14" customWidth="1"/>
    <col min="2053" max="2053" width="13.44140625" style="14" customWidth="1"/>
    <col min="2054" max="2054" width="12.33203125" style="14" customWidth="1"/>
    <col min="2055" max="2055" width="8.88671875" style="14"/>
    <col min="2056" max="2058" width="9.109375" style="14" customWidth="1"/>
    <col min="2059" max="2304" width="8.88671875" style="14"/>
    <col min="2305" max="2305" width="0" style="14" hidden="1" customWidth="1"/>
    <col min="2306" max="2306" width="28" style="14" customWidth="1"/>
    <col min="2307" max="2308" width="14.6640625" style="14" customWidth="1"/>
    <col min="2309" max="2309" width="13.44140625" style="14" customWidth="1"/>
    <col min="2310" max="2310" width="12.33203125" style="14" customWidth="1"/>
    <col min="2311" max="2311" width="8.88671875" style="14"/>
    <col min="2312" max="2314" width="9.109375" style="14" customWidth="1"/>
    <col min="2315" max="2560" width="8.88671875" style="14"/>
    <col min="2561" max="2561" width="0" style="14" hidden="1" customWidth="1"/>
    <col min="2562" max="2562" width="28" style="14" customWidth="1"/>
    <col min="2563" max="2564" width="14.6640625" style="14" customWidth="1"/>
    <col min="2565" max="2565" width="13.44140625" style="14" customWidth="1"/>
    <col min="2566" max="2566" width="12.33203125" style="14" customWidth="1"/>
    <col min="2567" max="2567" width="8.88671875" style="14"/>
    <col min="2568" max="2570" width="9.109375" style="14" customWidth="1"/>
    <col min="2571" max="2816" width="8.88671875" style="14"/>
    <col min="2817" max="2817" width="0" style="14" hidden="1" customWidth="1"/>
    <col min="2818" max="2818" width="28" style="14" customWidth="1"/>
    <col min="2819" max="2820" width="14.6640625" style="14" customWidth="1"/>
    <col min="2821" max="2821" width="13.44140625" style="14" customWidth="1"/>
    <col min="2822" max="2822" width="12.33203125" style="14" customWidth="1"/>
    <col min="2823" max="2823" width="8.88671875" style="14"/>
    <col min="2824" max="2826" width="9.109375" style="14" customWidth="1"/>
    <col min="2827" max="3072" width="8.88671875" style="14"/>
    <col min="3073" max="3073" width="0" style="14" hidden="1" customWidth="1"/>
    <col min="3074" max="3074" width="28" style="14" customWidth="1"/>
    <col min="3075" max="3076" width="14.6640625" style="14" customWidth="1"/>
    <col min="3077" max="3077" width="13.44140625" style="14" customWidth="1"/>
    <col min="3078" max="3078" width="12.33203125" style="14" customWidth="1"/>
    <col min="3079" max="3079" width="8.88671875" style="14"/>
    <col min="3080" max="3082" width="9.109375" style="14" customWidth="1"/>
    <col min="3083" max="3328" width="8.88671875" style="14"/>
    <col min="3329" max="3329" width="0" style="14" hidden="1" customWidth="1"/>
    <col min="3330" max="3330" width="28" style="14" customWidth="1"/>
    <col min="3331" max="3332" width="14.6640625" style="14" customWidth="1"/>
    <col min="3333" max="3333" width="13.44140625" style="14" customWidth="1"/>
    <col min="3334" max="3334" width="12.33203125" style="14" customWidth="1"/>
    <col min="3335" max="3335" width="8.88671875" style="14"/>
    <col min="3336" max="3338" width="9.109375" style="14" customWidth="1"/>
    <col min="3339" max="3584" width="8.88671875" style="14"/>
    <col min="3585" max="3585" width="0" style="14" hidden="1" customWidth="1"/>
    <col min="3586" max="3586" width="28" style="14" customWidth="1"/>
    <col min="3587" max="3588" width="14.6640625" style="14" customWidth="1"/>
    <col min="3589" max="3589" width="13.44140625" style="14" customWidth="1"/>
    <col min="3590" max="3590" width="12.33203125" style="14" customWidth="1"/>
    <col min="3591" max="3591" width="8.88671875" style="14"/>
    <col min="3592" max="3594" width="9.109375" style="14" customWidth="1"/>
    <col min="3595" max="3840" width="8.88671875" style="14"/>
    <col min="3841" max="3841" width="0" style="14" hidden="1" customWidth="1"/>
    <col min="3842" max="3842" width="28" style="14" customWidth="1"/>
    <col min="3843" max="3844" width="14.6640625" style="14" customWidth="1"/>
    <col min="3845" max="3845" width="13.44140625" style="14" customWidth="1"/>
    <col min="3846" max="3846" width="12.33203125" style="14" customWidth="1"/>
    <col min="3847" max="3847" width="8.88671875" style="14"/>
    <col min="3848" max="3850" width="9.109375" style="14" customWidth="1"/>
    <col min="3851" max="4096" width="8.88671875" style="14"/>
    <col min="4097" max="4097" width="0" style="14" hidden="1" customWidth="1"/>
    <col min="4098" max="4098" width="28" style="14" customWidth="1"/>
    <col min="4099" max="4100" width="14.6640625" style="14" customWidth="1"/>
    <col min="4101" max="4101" width="13.44140625" style="14" customWidth="1"/>
    <col min="4102" max="4102" width="12.33203125" style="14" customWidth="1"/>
    <col min="4103" max="4103" width="8.88671875" style="14"/>
    <col min="4104" max="4106" width="9.109375" style="14" customWidth="1"/>
    <col min="4107" max="4352" width="8.88671875" style="14"/>
    <col min="4353" max="4353" width="0" style="14" hidden="1" customWidth="1"/>
    <col min="4354" max="4354" width="28" style="14" customWidth="1"/>
    <col min="4355" max="4356" width="14.6640625" style="14" customWidth="1"/>
    <col min="4357" max="4357" width="13.44140625" style="14" customWidth="1"/>
    <col min="4358" max="4358" width="12.33203125" style="14" customWidth="1"/>
    <col min="4359" max="4359" width="8.88671875" style="14"/>
    <col min="4360" max="4362" width="9.109375" style="14" customWidth="1"/>
    <col min="4363" max="4608" width="8.88671875" style="14"/>
    <col min="4609" max="4609" width="0" style="14" hidden="1" customWidth="1"/>
    <col min="4610" max="4610" width="28" style="14" customWidth="1"/>
    <col min="4611" max="4612" width="14.6640625" style="14" customWidth="1"/>
    <col min="4613" max="4613" width="13.44140625" style="14" customWidth="1"/>
    <col min="4614" max="4614" width="12.33203125" style="14" customWidth="1"/>
    <col min="4615" max="4615" width="8.88671875" style="14"/>
    <col min="4616" max="4618" width="9.109375" style="14" customWidth="1"/>
    <col min="4619" max="4864" width="8.88671875" style="14"/>
    <col min="4865" max="4865" width="0" style="14" hidden="1" customWidth="1"/>
    <col min="4866" max="4866" width="28" style="14" customWidth="1"/>
    <col min="4867" max="4868" width="14.6640625" style="14" customWidth="1"/>
    <col min="4869" max="4869" width="13.44140625" style="14" customWidth="1"/>
    <col min="4870" max="4870" width="12.33203125" style="14" customWidth="1"/>
    <col min="4871" max="4871" width="8.88671875" style="14"/>
    <col min="4872" max="4874" width="9.109375" style="14" customWidth="1"/>
    <col min="4875" max="5120" width="8.88671875" style="14"/>
    <col min="5121" max="5121" width="0" style="14" hidden="1" customWidth="1"/>
    <col min="5122" max="5122" width="28" style="14" customWidth="1"/>
    <col min="5123" max="5124" width="14.6640625" style="14" customWidth="1"/>
    <col min="5125" max="5125" width="13.44140625" style="14" customWidth="1"/>
    <col min="5126" max="5126" width="12.33203125" style="14" customWidth="1"/>
    <col min="5127" max="5127" width="8.88671875" style="14"/>
    <col min="5128" max="5130" width="9.109375" style="14" customWidth="1"/>
    <col min="5131" max="5376" width="8.88671875" style="14"/>
    <col min="5377" max="5377" width="0" style="14" hidden="1" customWidth="1"/>
    <col min="5378" max="5378" width="28" style="14" customWidth="1"/>
    <col min="5379" max="5380" width="14.6640625" style="14" customWidth="1"/>
    <col min="5381" max="5381" width="13.44140625" style="14" customWidth="1"/>
    <col min="5382" max="5382" width="12.33203125" style="14" customWidth="1"/>
    <col min="5383" max="5383" width="8.88671875" style="14"/>
    <col min="5384" max="5386" width="9.109375" style="14" customWidth="1"/>
    <col min="5387" max="5632" width="8.88671875" style="14"/>
    <col min="5633" max="5633" width="0" style="14" hidden="1" customWidth="1"/>
    <col min="5634" max="5634" width="28" style="14" customWidth="1"/>
    <col min="5635" max="5636" width="14.6640625" style="14" customWidth="1"/>
    <col min="5637" max="5637" width="13.44140625" style="14" customWidth="1"/>
    <col min="5638" max="5638" width="12.33203125" style="14" customWidth="1"/>
    <col min="5639" max="5639" width="8.88671875" style="14"/>
    <col min="5640" max="5642" width="9.109375" style="14" customWidth="1"/>
    <col min="5643" max="5888" width="8.88671875" style="14"/>
    <col min="5889" max="5889" width="0" style="14" hidden="1" customWidth="1"/>
    <col min="5890" max="5890" width="28" style="14" customWidth="1"/>
    <col min="5891" max="5892" width="14.6640625" style="14" customWidth="1"/>
    <col min="5893" max="5893" width="13.44140625" style="14" customWidth="1"/>
    <col min="5894" max="5894" width="12.33203125" style="14" customWidth="1"/>
    <col min="5895" max="5895" width="8.88671875" style="14"/>
    <col min="5896" max="5898" width="9.109375" style="14" customWidth="1"/>
    <col min="5899" max="6144" width="8.88671875" style="14"/>
    <col min="6145" max="6145" width="0" style="14" hidden="1" customWidth="1"/>
    <col min="6146" max="6146" width="28" style="14" customWidth="1"/>
    <col min="6147" max="6148" width="14.6640625" style="14" customWidth="1"/>
    <col min="6149" max="6149" width="13.44140625" style="14" customWidth="1"/>
    <col min="6150" max="6150" width="12.33203125" style="14" customWidth="1"/>
    <col min="6151" max="6151" width="8.88671875" style="14"/>
    <col min="6152" max="6154" width="9.109375" style="14" customWidth="1"/>
    <col min="6155" max="6400" width="8.88671875" style="14"/>
    <col min="6401" max="6401" width="0" style="14" hidden="1" customWidth="1"/>
    <col min="6402" max="6402" width="28" style="14" customWidth="1"/>
    <col min="6403" max="6404" width="14.6640625" style="14" customWidth="1"/>
    <col min="6405" max="6405" width="13.44140625" style="14" customWidth="1"/>
    <col min="6406" max="6406" width="12.33203125" style="14" customWidth="1"/>
    <col min="6407" max="6407" width="8.88671875" style="14"/>
    <col min="6408" max="6410" width="9.109375" style="14" customWidth="1"/>
    <col min="6411" max="6656" width="8.88671875" style="14"/>
    <col min="6657" max="6657" width="0" style="14" hidden="1" customWidth="1"/>
    <col min="6658" max="6658" width="28" style="14" customWidth="1"/>
    <col min="6659" max="6660" width="14.6640625" style="14" customWidth="1"/>
    <col min="6661" max="6661" width="13.44140625" style="14" customWidth="1"/>
    <col min="6662" max="6662" width="12.33203125" style="14" customWidth="1"/>
    <col min="6663" max="6663" width="8.88671875" style="14"/>
    <col min="6664" max="6666" width="9.109375" style="14" customWidth="1"/>
    <col min="6667" max="6912" width="8.88671875" style="14"/>
    <col min="6913" max="6913" width="0" style="14" hidden="1" customWidth="1"/>
    <col min="6914" max="6914" width="28" style="14" customWidth="1"/>
    <col min="6915" max="6916" width="14.6640625" style="14" customWidth="1"/>
    <col min="6917" max="6917" width="13.44140625" style="14" customWidth="1"/>
    <col min="6918" max="6918" width="12.33203125" style="14" customWidth="1"/>
    <col min="6919" max="6919" width="8.88671875" style="14"/>
    <col min="6920" max="6922" width="9.109375" style="14" customWidth="1"/>
    <col min="6923" max="7168" width="8.88671875" style="14"/>
    <col min="7169" max="7169" width="0" style="14" hidden="1" customWidth="1"/>
    <col min="7170" max="7170" width="28" style="14" customWidth="1"/>
    <col min="7171" max="7172" width="14.6640625" style="14" customWidth="1"/>
    <col min="7173" max="7173" width="13.44140625" style="14" customWidth="1"/>
    <col min="7174" max="7174" width="12.33203125" style="14" customWidth="1"/>
    <col min="7175" max="7175" width="8.88671875" style="14"/>
    <col min="7176" max="7178" width="9.109375" style="14" customWidth="1"/>
    <col min="7179" max="7424" width="8.88671875" style="14"/>
    <col min="7425" max="7425" width="0" style="14" hidden="1" customWidth="1"/>
    <col min="7426" max="7426" width="28" style="14" customWidth="1"/>
    <col min="7427" max="7428" width="14.6640625" style="14" customWidth="1"/>
    <col min="7429" max="7429" width="13.44140625" style="14" customWidth="1"/>
    <col min="7430" max="7430" width="12.33203125" style="14" customWidth="1"/>
    <col min="7431" max="7431" width="8.88671875" style="14"/>
    <col min="7432" max="7434" width="9.109375" style="14" customWidth="1"/>
    <col min="7435" max="7680" width="8.88671875" style="14"/>
    <col min="7681" max="7681" width="0" style="14" hidden="1" customWidth="1"/>
    <col min="7682" max="7682" width="28" style="14" customWidth="1"/>
    <col min="7683" max="7684" width="14.6640625" style="14" customWidth="1"/>
    <col min="7685" max="7685" width="13.44140625" style="14" customWidth="1"/>
    <col min="7686" max="7686" width="12.33203125" style="14" customWidth="1"/>
    <col min="7687" max="7687" width="8.88671875" style="14"/>
    <col min="7688" max="7690" width="9.109375" style="14" customWidth="1"/>
    <col min="7691" max="7936" width="8.88671875" style="14"/>
    <col min="7937" max="7937" width="0" style="14" hidden="1" customWidth="1"/>
    <col min="7938" max="7938" width="28" style="14" customWidth="1"/>
    <col min="7939" max="7940" width="14.6640625" style="14" customWidth="1"/>
    <col min="7941" max="7941" width="13.44140625" style="14" customWidth="1"/>
    <col min="7942" max="7942" width="12.33203125" style="14" customWidth="1"/>
    <col min="7943" max="7943" width="8.88671875" style="14"/>
    <col min="7944" max="7946" width="9.109375" style="14" customWidth="1"/>
    <col min="7947" max="8192" width="8.88671875" style="14"/>
    <col min="8193" max="8193" width="0" style="14" hidden="1" customWidth="1"/>
    <col min="8194" max="8194" width="28" style="14" customWidth="1"/>
    <col min="8195" max="8196" width="14.6640625" style="14" customWidth="1"/>
    <col min="8197" max="8197" width="13.44140625" style="14" customWidth="1"/>
    <col min="8198" max="8198" width="12.33203125" style="14" customWidth="1"/>
    <col min="8199" max="8199" width="8.88671875" style="14"/>
    <col min="8200" max="8202" width="9.109375" style="14" customWidth="1"/>
    <col min="8203" max="8448" width="8.88671875" style="14"/>
    <col min="8449" max="8449" width="0" style="14" hidden="1" customWidth="1"/>
    <col min="8450" max="8450" width="28" style="14" customWidth="1"/>
    <col min="8451" max="8452" width="14.6640625" style="14" customWidth="1"/>
    <col min="8453" max="8453" width="13.44140625" style="14" customWidth="1"/>
    <col min="8454" max="8454" width="12.33203125" style="14" customWidth="1"/>
    <col min="8455" max="8455" width="8.88671875" style="14"/>
    <col min="8456" max="8458" width="9.109375" style="14" customWidth="1"/>
    <col min="8459" max="8704" width="8.88671875" style="14"/>
    <col min="8705" max="8705" width="0" style="14" hidden="1" customWidth="1"/>
    <col min="8706" max="8706" width="28" style="14" customWidth="1"/>
    <col min="8707" max="8708" width="14.6640625" style="14" customWidth="1"/>
    <col min="8709" max="8709" width="13.44140625" style="14" customWidth="1"/>
    <col min="8710" max="8710" width="12.33203125" style="14" customWidth="1"/>
    <col min="8711" max="8711" width="8.88671875" style="14"/>
    <col min="8712" max="8714" width="9.109375" style="14" customWidth="1"/>
    <col min="8715" max="8960" width="8.88671875" style="14"/>
    <col min="8961" max="8961" width="0" style="14" hidden="1" customWidth="1"/>
    <col min="8962" max="8962" width="28" style="14" customWidth="1"/>
    <col min="8963" max="8964" width="14.6640625" style="14" customWidth="1"/>
    <col min="8965" max="8965" width="13.44140625" style="14" customWidth="1"/>
    <col min="8966" max="8966" width="12.33203125" style="14" customWidth="1"/>
    <col min="8967" max="8967" width="8.88671875" style="14"/>
    <col min="8968" max="8970" width="9.109375" style="14" customWidth="1"/>
    <col min="8971" max="9216" width="8.88671875" style="14"/>
    <col min="9217" max="9217" width="0" style="14" hidden="1" customWidth="1"/>
    <col min="9218" max="9218" width="28" style="14" customWidth="1"/>
    <col min="9219" max="9220" width="14.6640625" style="14" customWidth="1"/>
    <col min="9221" max="9221" width="13.44140625" style="14" customWidth="1"/>
    <col min="9222" max="9222" width="12.33203125" style="14" customWidth="1"/>
    <col min="9223" max="9223" width="8.88671875" style="14"/>
    <col min="9224" max="9226" width="9.109375" style="14" customWidth="1"/>
    <col min="9227" max="9472" width="8.88671875" style="14"/>
    <col min="9473" max="9473" width="0" style="14" hidden="1" customWidth="1"/>
    <col min="9474" max="9474" width="28" style="14" customWidth="1"/>
    <col min="9475" max="9476" width="14.6640625" style="14" customWidth="1"/>
    <col min="9477" max="9477" width="13.44140625" style="14" customWidth="1"/>
    <col min="9478" max="9478" width="12.33203125" style="14" customWidth="1"/>
    <col min="9479" max="9479" width="8.88671875" style="14"/>
    <col min="9480" max="9482" width="9.109375" style="14" customWidth="1"/>
    <col min="9483" max="9728" width="8.88671875" style="14"/>
    <col min="9729" max="9729" width="0" style="14" hidden="1" customWidth="1"/>
    <col min="9730" max="9730" width="28" style="14" customWidth="1"/>
    <col min="9731" max="9732" width="14.6640625" style="14" customWidth="1"/>
    <col min="9733" max="9733" width="13.44140625" style="14" customWidth="1"/>
    <col min="9734" max="9734" width="12.33203125" style="14" customWidth="1"/>
    <col min="9735" max="9735" width="8.88671875" style="14"/>
    <col min="9736" max="9738" width="9.109375" style="14" customWidth="1"/>
    <col min="9739" max="9984" width="8.88671875" style="14"/>
    <col min="9985" max="9985" width="0" style="14" hidden="1" customWidth="1"/>
    <col min="9986" max="9986" width="28" style="14" customWidth="1"/>
    <col min="9987" max="9988" width="14.6640625" style="14" customWidth="1"/>
    <col min="9989" max="9989" width="13.44140625" style="14" customWidth="1"/>
    <col min="9990" max="9990" width="12.33203125" style="14" customWidth="1"/>
    <col min="9991" max="9991" width="8.88671875" style="14"/>
    <col min="9992" max="9994" width="9.109375" style="14" customWidth="1"/>
    <col min="9995" max="10240" width="8.88671875" style="14"/>
    <col min="10241" max="10241" width="0" style="14" hidden="1" customWidth="1"/>
    <col min="10242" max="10242" width="28" style="14" customWidth="1"/>
    <col min="10243" max="10244" width="14.6640625" style="14" customWidth="1"/>
    <col min="10245" max="10245" width="13.44140625" style="14" customWidth="1"/>
    <col min="10246" max="10246" width="12.33203125" style="14" customWidth="1"/>
    <col min="10247" max="10247" width="8.88671875" style="14"/>
    <col min="10248" max="10250" width="9.109375" style="14" customWidth="1"/>
    <col min="10251" max="10496" width="8.88671875" style="14"/>
    <col min="10497" max="10497" width="0" style="14" hidden="1" customWidth="1"/>
    <col min="10498" max="10498" width="28" style="14" customWidth="1"/>
    <col min="10499" max="10500" width="14.6640625" style="14" customWidth="1"/>
    <col min="10501" max="10501" width="13.44140625" style="14" customWidth="1"/>
    <col min="10502" max="10502" width="12.33203125" style="14" customWidth="1"/>
    <col min="10503" max="10503" width="8.88671875" style="14"/>
    <col min="10504" max="10506" width="9.109375" style="14" customWidth="1"/>
    <col min="10507" max="10752" width="8.88671875" style="14"/>
    <col min="10753" max="10753" width="0" style="14" hidden="1" customWidth="1"/>
    <col min="10754" max="10754" width="28" style="14" customWidth="1"/>
    <col min="10755" max="10756" width="14.6640625" style="14" customWidth="1"/>
    <col min="10757" max="10757" width="13.44140625" style="14" customWidth="1"/>
    <col min="10758" max="10758" width="12.33203125" style="14" customWidth="1"/>
    <col min="10759" max="10759" width="8.88671875" style="14"/>
    <col min="10760" max="10762" width="9.109375" style="14" customWidth="1"/>
    <col min="10763" max="11008" width="8.88671875" style="14"/>
    <col min="11009" max="11009" width="0" style="14" hidden="1" customWidth="1"/>
    <col min="11010" max="11010" width="28" style="14" customWidth="1"/>
    <col min="11011" max="11012" width="14.6640625" style="14" customWidth="1"/>
    <col min="11013" max="11013" width="13.44140625" style="14" customWidth="1"/>
    <col min="11014" max="11014" width="12.33203125" style="14" customWidth="1"/>
    <col min="11015" max="11015" width="8.88671875" style="14"/>
    <col min="11016" max="11018" width="9.109375" style="14" customWidth="1"/>
    <col min="11019" max="11264" width="8.88671875" style="14"/>
    <col min="11265" max="11265" width="0" style="14" hidden="1" customWidth="1"/>
    <col min="11266" max="11266" width="28" style="14" customWidth="1"/>
    <col min="11267" max="11268" width="14.6640625" style="14" customWidth="1"/>
    <col min="11269" max="11269" width="13.44140625" style="14" customWidth="1"/>
    <col min="11270" max="11270" width="12.33203125" style="14" customWidth="1"/>
    <col min="11271" max="11271" width="8.88671875" style="14"/>
    <col min="11272" max="11274" width="9.109375" style="14" customWidth="1"/>
    <col min="11275" max="11520" width="8.88671875" style="14"/>
    <col min="11521" max="11521" width="0" style="14" hidden="1" customWidth="1"/>
    <col min="11522" max="11522" width="28" style="14" customWidth="1"/>
    <col min="11523" max="11524" width="14.6640625" style="14" customWidth="1"/>
    <col min="11525" max="11525" width="13.44140625" style="14" customWidth="1"/>
    <col min="11526" max="11526" width="12.33203125" style="14" customWidth="1"/>
    <col min="11527" max="11527" width="8.88671875" style="14"/>
    <col min="11528" max="11530" width="9.109375" style="14" customWidth="1"/>
    <col min="11531" max="11776" width="8.88671875" style="14"/>
    <col min="11777" max="11777" width="0" style="14" hidden="1" customWidth="1"/>
    <col min="11778" max="11778" width="28" style="14" customWidth="1"/>
    <col min="11779" max="11780" width="14.6640625" style="14" customWidth="1"/>
    <col min="11781" max="11781" width="13.44140625" style="14" customWidth="1"/>
    <col min="11782" max="11782" width="12.33203125" style="14" customWidth="1"/>
    <col min="11783" max="11783" width="8.88671875" style="14"/>
    <col min="11784" max="11786" width="9.109375" style="14" customWidth="1"/>
    <col min="11787" max="12032" width="8.88671875" style="14"/>
    <col min="12033" max="12033" width="0" style="14" hidden="1" customWidth="1"/>
    <col min="12034" max="12034" width="28" style="14" customWidth="1"/>
    <col min="12035" max="12036" width="14.6640625" style="14" customWidth="1"/>
    <col min="12037" max="12037" width="13.44140625" style="14" customWidth="1"/>
    <col min="12038" max="12038" width="12.33203125" style="14" customWidth="1"/>
    <col min="12039" max="12039" width="8.88671875" style="14"/>
    <col min="12040" max="12042" width="9.109375" style="14" customWidth="1"/>
    <col min="12043" max="12288" width="8.88671875" style="14"/>
    <col min="12289" max="12289" width="0" style="14" hidden="1" customWidth="1"/>
    <col min="12290" max="12290" width="28" style="14" customWidth="1"/>
    <col min="12291" max="12292" width="14.6640625" style="14" customWidth="1"/>
    <col min="12293" max="12293" width="13.44140625" style="14" customWidth="1"/>
    <col min="12294" max="12294" width="12.33203125" style="14" customWidth="1"/>
    <col min="12295" max="12295" width="8.88671875" style="14"/>
    <col min="12296" max="12298" width="9.109375" style="14" customWidth="1"/>
    <col min="12299" max="12544" width="8.88671875" style="14"/>
    <col min="12545" max="12545" width="0" style="14" hidden="1" customWidth="1"/>
    <col min="12546" max="12546" width="28" style="14" customWidth="1"/>
    <col min="12547" max="12548" width="14.6640625" style="14" customWidth="1"/>
    <col min="12549" max="12549" width="13.44140625" style="14" customWidth="1"/>
    <col min="12550" max="12550" width="12.33203125" style="14" customWidth="1"/>
    <col min="12551" max="12551" width="8.88671875" style="14"/>
    <col min="12552" max="12554" width="9.109375" style="14" customWidth="1"/>
    <col min="12555" max="12800" width="8.88671875" style="14"/>
    <col min="12801" max="12801" width="0" style="14" hidden="1" customWidth="1"/>
    <col min="12802" max="12802" width="28" style="14" customWidth="1"/>
    <col min="12803" max="12804" width="14.6640625" style="14" customWidth="1"/>
    <col min="12805" max="12805" width="13.44140625" style="14" customWidth="1"/>
    <col min="12806" max="12806" width="12.33203125" style="14" customWidth="1"/>
    <col min="12807" max="12807" width="8.88671875" style="14"/>
    <col min="12808" max="12810" width="9.109375" style="14" customWidth="1"/>
    <col min="12811" max="13056" width="8.88671875" style="14"/>
    <col min="13057" max="13057" width="0" style="14" hidden="1" customWidth="1"/>
    <col min="13058" max="13058" width="28" style="14" customWidth="1"/>
    <col min="13059" max="13060" width="14.6640625" style="14" customWidth="1"/>
    <col min="13061" max="13061" width="13.44140625" style="14" customWidth="1"/>
    <col min="13062" max="13062" width="12.33203125" style="14" customWidth="1"/>
    <col min="13063" max="13063" width="8.88671875" style="14"/>
    <col min="13064" max="13066" width="9.109375" style="14" customWidth="1"/>
    <col min="13067" max="13312" width="8.88671875" style="14"/>
    <col min="13313" max="13313" width="0" style="14" hidden="1" customWidth="1"/>
    <col min="13314" max="13314" width="28" style="14" customWidth="1"/>
    <col min="13315" max="13316" width="14.6640625" style="14" customWidth="1"/>
    <col min="13317" max="13317" width="13.44140625" style="14" customWidth="1"/>
    <col min="13318" max="13318" width="12.33203125" style="14" customWidth="1"/>
    <col min="13319" max="13319" width="8.88671875" style="14"/>
    <col min="13320" max="13322" width="9.109375" style="14" customWidth="1"/>
    <col min="13323" max="13568" width="8.88671875" style="14"/>
    <col min="13569" max="13569" width="0" style="14" hidden="1" customWidth="1"/>
    <col min="13570" max="13570" width="28" style="14" customWidth="1"/>
    <col min="13571" max="13572" width="14.6640625" style="14" customWidth="1"/>
    <col min="13573" max="13573" width="13.44140625" style="14" customWidth="1"/>
    <col min="13574" max="13574" width="12.33203125" style="14" customWidth="1"/>
    <col min="13575" max="13575" width="8.88671875" style="14"/>
    <col min="13576" max="13578" width="9.109375" style="14" customWidth="1"/>
    <col min="13579" max="13824" width="8.88671875" style="14"/>
    <col min="13825" max="13825" width="0" style="14" hidden="1" customWidth="1"/>
    <col min="13826" max="13826" width="28" style="14" customWidth="1"/>
    <col min="13827" max="13828" width="14.6640625" style="14" customWidth="1"/>
    <col min="13829" max="13829" width="13.44140625" style="14" customWidth="1"/>
    <col min="13830" max="13830" width="12.33203125" style="14" customWidth="1"/>
    <col min="13831" max="13831" width="8.88671875" style="14"/>
    <col min="13832" max="13834" width="9.109375" style="14" customWidth="1"/>
    <col min="13835" max="14080" width="8.88671875" style="14"/>
    <col min="14081" max="14081" width="0" style="14" hidden="1" customWidth="1"/>
    <col min="14082" max="14082" width="28" style="14" customWidth="1"/>
    <col min="14083" max="14084" width="14.6640625" style="14" customWidth="1"/>
    <col min="14085" max="14085" width="13.44140625" style="14" customWidth="1"/>
    <col min="14086" max="14086" width="12.33203125" style="14" customWidth="1"/>
    <col min="14087" max="14087" width="8.88671875" style="14"/>
    <col min="14088" max="14090" width="9.109375" style="14" customWidth="1"/>
    <col min="14091" max="14336" width="8.88671875" style="14"/>
    <col min="14337" max="14337" width="0" style="14" hidden="1" customWidth="1"/>
    <col min="14338" max="14338" width="28" style="14" customWidth="1"/>
    <col min="14339" max="14340" width="14.6640625" style="14" customWidth="1"/>
    <col min="14341" max="14341" width="13.44140625" style="14" customWidth="1"/>
    <col min="14342" max="14342" width="12.33203125" style="14" customWidth="1"/>
    <col min="14343" max="14343" width="8.88671875" style="14"/>
    <col min="14344" max="14346" width="9.109375" style="14" customWidth="1"/>
    <col min="14347" max="14592" width="8.88671875" style="14"/>
    <col min="14593" max="14593" width="0" style="14" hidden="1" customWidth="1"/>
    <col min="14594" max="14594" width="28" style="14" customWidth="1"/>
    <col min="14595" max="14596" width="14.6640625" style="14" customWidth="1"/>
    <col min="14597" max="14597" width="13.44140625" style="14" customWidth="1"/>
    <col min="14598" max="14598" width="12.33203125" style="14" customWidth="1"/>
    <col min="14599" max="14599" width="8.88671875" style="14"/>
    <col min="14600" max="14602" width="9.109375" style="14" customWidth="1"/>
    <col min="14603" max="14848" width="8.88671875" style="14"/>
    <col min="14849" max="14849" width="0" style="14" hidden="1" customWidth="1"/>
    <col min="14850" max="14850" width="28" style="14" customWidth="1"/>
    <col min="14851" max="14852" width="14.6640625" style="14" customWidth="1"/>
    <col min="14853" max="14853" width="13.44140625" style="14" customWidth="1"/>
    <col min="14854" max="14854" width="12.33203125" style="14" customWidth="1"/>
    <col min="14855" max="14855" width="8.88671875" style="14"/>
    <col min="14856" max="14858" width="9.109375" style="14" customWidth="1"/>
    <col min="14859" max="15104" width="8.88671875" style="14"/>
    <col min="15105" max="15105" width="0" style="14" hidden="1" customWidth="1"/>
    <col min="15106" max="15106" width="28" style="14" customWidth="1"/>
    <col min="15107" max="15108" width="14.6640625" style="14" customWidth="1"/>
    <col min="15109" max="15109" width="13.44140625" style="14" customWidth="1"/>
    <col min="15110" max="15110" width="12.33203125" style="14" customWidth="1"/>
    <col min="15111" max="15111" width="8.88671875" style="14"/>
    <col min="15112" max="15114" width="9.109375" style="14" customWidth="1"/>
    <col min="15115" max="15360" width="8.88671875" style="14"/>
    <col min="15361" max="15361" width="0" style="14" hidden="1" customWidth="1"/>
    <col min="15362" max="15362" width="28" style="14" customWidth="1"/>
    <col min="15363" max="15364" width="14.6640625" style="14" customWidth="1"/>
    <col min="15365" max="15365" width="13.44140625" style="14" customWidth="1"/>
    <col min="15366" max="15366" width="12.33203125" style="14" customWidth="1"/>
    <col min="15367" max="15367" width="8.88671875" style="14"/>
    <col min="15368" max="15370" width="9.109375" style="14" customWidth="1"/>
    <col min="15371" max="15616" width="8.88671875" style="14"/>
    <col min="15617" max="15617" width="0" style="14" hidden="1" customWidth="1"/>
    <col min="15618" max="15618" width="28" style="14" customWidth="1"/>
    <col min="15619" max="15620" width="14.6640625" style="14" customWidth="1"/>
    <col min="15621" max="15621" width="13.44140625" style="14" customWidth="1"/>
    <col min="15622" max="15622" width="12.33203125" style="14" customWidth="1"/>
    <col min="15623" max="15623" width="8.88671875" style="14"/>
    <col min="15624" max="15626" width="9.109375" style="14" customWidth="1"/>
    <col min="15627" max="15872" width="8.88671875" style="14"/>
    <col min="15873" max="15873" width="0" style="14" hidden="1" customWidth="1"/>
    <col min="15874" max="15874" width="28" style="14" customWidth="1"/>
    <col min="15875" max="15876" width="14.6640625" style="14" customWidth="1"/>
    <col min="15877" max="15877" width="13.44140625" style="14" customWidth="1"/>
    <col min="15878" max="15878" width="12.33203125" style="14" customWidth="1"/>
    <col min="15879" max="15879" width="8.88671875" style="14"/>
    <col min="15880" max="15882" width="9.109375" style="14" customWidth="1"/>
    <col min="15883" max="16128" width="8.88671875" style="14"/>
    <col min="16129" max="16129" width="0" style="14" hidden="1" customWidth="1"/>
    <col min="16130" max="16130" width="28" style="14" customWidth="1"/>
    <col min="16131" max="16132" width="14.6640625" style="14" customWidth="1"/>
    <col min="16133" max="16133" width="13.44140625" style="14" customWidth="1"/>
    <col min="16134" max="16134" width="12.33203125" style="14" customWidth="1"/>
    <col min="16135" max="16135" width="8.88671875" style="14"/>
    <col min="16136" max="16138" width="9.109375" style="14" customWidth="1"/>
    <col min="16139" max="16384" width="8.88671875" style="14"/>
  </cols>
  <sheetData>
    <row r="1" spans="1:14" s="1" customFormat="1" ht="22.95" customHeight="1">
      <c r="A1" s="392" t="s">
        <v>5</v>
      </c>
      <c r="B1" s="392"/>
      <c r="C1" s="392"/>
      <c r="D1" s="392"/>
      <c r="E1" s="392"/>
      <c r="F1" s="392"/>
    </row>
    <row r="2" spans="1:14" s="1" customFormat="1" ht="22.95" customHeight="1">
      <c r="A2" s="392" t="s">
        <v>6</v>
      </c>
      <c r="B2" s="392"/>
      <c r="C2" s="392"/>
      <c r="D2" s="392"/>
      <c r="E2" s="392"/>
      <c r="F2" s="392"/>
    </row>
    <row r="3" spans="1:14" s="1" customFormat="1" ht="17.399999999999999" customHeight="1">
      <c r="A3" s="324"/>
      <c r="B3" s="393" t="s">
        <v>234</v>
      </c>
      <c r="C3" s="394"/>
      <c r="D3" s="394"/>
      <c r="E3" s="394"/>
      <c r="F3" s="394"/>
    </row>
    <row r="4" spans="1:14" s="1" customFormat="1" ht="17.399999999999999" customHeight="1">
      <c r="A4" s="324"/>
      <c r="B4" s="395" t="s">
        <v>7</v>
      </c>
      <c r="C4" s="395"/>
      <c r="D4" s="395"/>
      <c r="E4" s="395"/>
      <c r="F4" s="395"/>
    </row>
    <row r="5" spans="1:14" s="1" customFormat="1" ht="16.5" customHeight="1">
      <c r="A5" s="324"/>
      <c r="B5" s="395" t="s">
        <v>8</v>
      </c>
      <c r="C5" s="396"/>
      <c r="D5" s="396"/>
      <c r="E5" s="396"/>
      <c r="F5" s="396"/>
    </row>
    <row r="6" spans="1:14" s="1" customFormat="1" ht="21" customHeight="1">
      <c r="A6" s="324"/>
      <c r="B6" s="324"/>
      <c r="C6" s="324"/>
      <c r="D6" s="324"/>
      <c r="E6" s="324"/>
      <c r="F6" s="2" t="s">
        <v>134</v>
      </c>
    </row>
    <row r="7" spans="1:14" s="3" customFormat="1" ht="22.5" customHeight="1">
      <c r="A7" s="325"/>
      <c r="B7" s="389"/>
      <c r="C7" s="390" t="s">
        <v>340</v>
      </c>
      <c r="D7" s="390" t="s">
        <v>347</v>
      </c>
      <c r="E7" s="391" t="s">
        <v>10</v>
      </c>
      <c r="F7" s="391"/>
    </row>
    <row r="8" spans="1:14" s="3" customFormat="1" ht="34.200000000000003" customHeight="1">
      <c r="A8" s="325"/>
      <c r="B8" s="389"/>
      <c r="C8" s="390"/>
      <c r="D8" s="390"/>
      <c r="E8" s="323" t="s">
        <v>0</v>
      </c>
      <c r="F8" s="323" t="s">
        <v>3</v>
      </c>
      <c r="G8" s="329"/>
      <c r="H8" s="329"/>
    </row>
    <row r="9" spans="1:14" s="4" customFormat="1" ht="24.75" customHeight="1">
      <c r="B9" s="330" t="s">
        <v>235</v>
      </c>
      <c r="C9" s="5">
        <f>SUM(C10:C29)</f>
        <v>7080</v>
      </c>
      <c r="D9" s="5">
        <v>2654</v>
      </c>
      <c r="E9" s="267">
        <f>ROUND(D9/C9*100,1)</f>
        <v>37.5</v>
      </c>
      <c r="F9" s="313">
        <f>D9-C9</f>
        <v>-4426</v>
      </c>
      <c r="G9" s="356"/>
      <c r="H9" s="331"/>
      <c r="I9" s="6"/>
      <c r="J9" s="6"/>
      <c r="L9" s="7"/>
      <c r="N9" s="7"/>
    </row>
    <row r="10" spans="1:14" s="8" customFormat="1" ht="24.75" customHeight="1">
      <c r="B10" s="9" t="s">
        <v>236</v>
      </c>
      <c r="C10" s="332">
        <v>1284</v>
      </c>
      <c r="D10" s="332">
        <v>2127</v>
      </c>
      <c r="E10" s="11">
        <f t="shared" ref="E10:E29" si="0">ROUND(D10/C10*100,1)</f>
        <v>165.7</v>
      </c>
      <c r="F10" s="145">
        <f t="shared" ref="F10:F29" si="1">D10-C10</f>
        <v>843</v>
      </c>
      <c r="G10" s="356"/>
      <c r="H10" s="331"/>
      <c r="I10" s="6"/>
      <c r="J10" s="12"/>
      <c r="K10" s="13"/>
      <c r="L10" s="7"/>
      <c r="N10" s="7"/>
    </row>
    <row r="11" spans="1:14" s="8" customFormat="1" ht="24.75" customHeight="1">
      <c r="B11" s="9" t="s">
        <v>237</v>
      </c>
      <c r="C11" s="333">
        <v>1208</v>
      </c>
      <c r="D11" s="333">
        <v>141</v>
      </c>
      <c r="E11" s="11">
        <f t="shared" si="0"/>
        <v>11.7</v>
      </c>
      <c r="F11" s="145">
        <f t="shared" si="1"/>
        <v>-1067</v>
      </c>
      <c r="G11" s="356"/>
      <c r="H11" s="331"/>
      <c r="I11" s="6"/>
      <c r="J11" s="12"/>
      <c r="K11" s="13"/>
      <c r="L11" s="7"/>
      <c r="N11" s="7"/>
    </row>
    <row r="12" spans="1:14" s="8" customFormat="1" ht="24.75" customHeight="1">
      <c r="B12" s="9" t="s">
        <v>238</v>
      </c>
      <c r="C12" s="333">
        <v>1354</v>
      </c>
      <c r="D12" s="333">
        <v>92</v>
      </c>
      <c r="E12" s="11">
        <f t="shared" si="0"/>
        <v>6.8</v>
      </c>
      <c r="F12" s="145">
        <f t="shared" si="1"/>
        <v>-1262</v>
      </c>
      <c r="G12" s="356"/>
      <c r="H12" s="331"/>
      <c r="I12" s="6"/>
      <c r="J12" s="12"/>
      <c r="K12" s="13"/>
      <c r="L12" s="7"/>
      <c r="N12" s="7"/>
    </row>
    <row r="13" spans="1:14" s="8" customFormat="1" ht="24.75" customHeight="1">
      <c r="B13" s="9" t="s">
        <v>239</v>
      </c>
      <c r="C13" s="333">
        <v>101</v>
      </c>
      <c r="D13" s="333">
        <v>16</v>
      </c>
      <c r="E13" s="11">
        <f t="shared" si="0"/>
        <v>15.8</v>
      </c>
      <c r="F13" s="145">
        <f t="shared" si="1"/>
        <v>-85</v>
      </c>
      <c r="G13" s="356"/>
      <c r="H13" s="331"/>
      <c r="I13" s="6"/>
      <c r="J13" s="12"/>
      <c r="K13" s="13"/>
      <c r="L13" s="7"/>
      <c r="N13" s="7"/>
    </row>
    <row r="14" spans="1:14" s="8" customFormat="1" ht="24.75" customHeight="1">
      <c r="B14" s="9" t="s">
        <v>240</v>
      </c>
      <c r="C14" s="333">
        <v>371</v>
      </c>
      <c r="D14" s="333">
        <v>0</v>
      </c>
      <c r="E14" s="11">
        <f t="shared" si="0"/>
        <v>0</v>
      </c>
      <c r="F14" s="145">
        <f t="shared" si="1"/>
        <v>-371</v>
      </c>
      <c r="G14" s="356"/>
      <c r="H14" s="331"/>
      <c r="I14" s="6"/>
      <c r="J14" s="12"/>
      <c r="K14" s="13"/>
      <c r="L14" s="7"/>
      <c r="N14" s="7"/>
    </row>
    <row r="15" spans="1:14" s="8" customFormat="1" ht="24.75" customHeight="1">
      <c r="B15" s="9" t="s">
        <v>241</v>
      </c>
      <c r="C15" s="333">
        <v>461</v>
      </c>
      <c r="D15" s="333">
        <v>49</v>
      </c>
      <c r="E15" s="11">
        <f t="shared" si="0"/>
        <v>10.6</v>
      </c>
      <c r="F15" s="145">
        <f t="shared" si="1"/>
        <v>-412</v>
      </c>
      <c r="G15" s="356"/>
      <c r="H15" s="331"/>
      <c r="I15" s="6"/>
      <c r="J15" s="12"/>
      <c r="K15" s="13"/>
      <c r="L15" s="7"/>
      <c r="N15" s="7"/>
    </row>
    <row r="16" spans="1:14" s="8" customFormat="1" ht="24.75" customHeight="1">
      <c r="B16" s="9" t="s">
        <v>242</v>
      </c>
      <c r="C16" s="333">
        <v>137</v>
      </c>
      <c r="D16" s="333">
        <v>0</v>
      </c>
      <c r="E16" s="11">
        <f t="shared" si="0"/>
        <v>0</v>
      </c>
      <c r="F16" s="145">
        <f t="shared" si="1"/>
        <v>-137</v>
      </c>
      <c r="G16" s="356"/>
      <c r="H16" s="331"/>
      <c r="I16" s="6"/>
      <c r="J16" s="12"/>
      <c r="K16" s="13"/>
      <c r="L16" s="7"/>
      <c r="N16" s="7"/>
    </row>
    <row r="17" spans="2:14" s="8" customFormat="1" ht="24.75" customHeight="1">
      <c r="B17" s="9" t="s">
        <v>243</v>
      </c>
      <c r="C17" s="333">
        <v>196</v>
      </c>
      <c r="D17" s="333">
        <v>3</v>
      </c>
      <c r="E17" s="11">
        <f t="shared" si="0"/>
        <v>1.5</v>
      </c>
      <c r="F17" s="145">
        <f t="shared" si="1"/>
        <v>-193</v>
      </c>
      <c r="G17" s="356"/>
      <c r="H17" s="331"/>
      <c r="I17" s="6"/>
      <c r="J17" s="12"/>
      <c r="K17" s="13"/>
      <c r="L17" s="7"/>
      <c r="N17" s="7"/>
    </row>
    <row r="18" spans="2:14" s="8" customFormat="1" ht="24.75" customHeight="1">
      <c r="B18" s="9" t="s">
        <v>244</v>
      </c>
      <c r="C18" s="333">
        <v>62</v>
      </c>
      <c r="D18" s="333">
        <v>9</v>
      </c>
      <c r="E18" s="11">
        <f t="shared" si="0"/>
        <v>14.5</v>
      </c>
      <c r="F18" s="145">
        <f t="shared" si="1"/>
        <v>-53</v>
      </c>
      <c r="G18" s="356"/>
      <c r="H18" s="331"/>
      <c r="I18" s="6"/>
      <c r="J18" s="12"/>
      <c r="K18" s="13"/>
      <c r="L18" s="7"/>
      <c r="N18" s="7"/>
    </row>
    <row r="19" spans="2:14" s="8" customFormat="1" ht="24.75" customHeight="1">
      <c r="B19" s="9" t="s">
        <v>245</v>
      </c>
      <c r="C19" s="333">
        <v>189</v>
      </c>
      <c r="D19" s="333">
        <v>3</v>
      </c>
      <c r="E19" s="11">
        <f t="shared" si="0"/>
        <v>1.6</v>
      </c>
      <c r="F19" s="145">
        <f t="shared" si="1"/>
        <v>-186</v>
      </c>
      <c r="G19" s="356"/>
      <c r="H19" s="331"/>
      <c r="I19" s="6"/>
      <c r="J19" s="12"/>
      <c r="K19" s="13"/>
      <c r="L19" s="7"/>
      <c r="N19" s="7"/>
    </row>
    <row r="20" spans="2:14" s="8" customFormat="1" ht="24.75" customHeight="1">
      <c r="B20" s="9" t="s">
        <v>246</v>
      </c>
      <c r="C20" s="333">
        <v>33</v>
      </c>
      <c r="D20" s="333">
        <v>39</v>
      </c>
      <c r="E20" s="11">
        <f t="shared" si="0"/>
        <v>118.2</v>
      </c>
      <c r="F20" s="145">
        <f t="shared" si="1"/>
        <v>6</v>
      </c>
      <c r="G20" s="356"/>
      <c r="H20" s="331"/>
      <c r="I20" s="6"/>
      <c r="J20" s="12"/>
      <c r="K20" s="13"/>
      <c r="L20" s="7"/>
      <c r="N20" s="7"/>
    </row>
    <row r="21" spans="2:14" s="8" customFormat="1" ht="24.75" customHeight="1">
      <c r="B21" s="9" t="s">
        <v>247</v>
      </c>
      <c r="C21" s="333">
        <v>357</v>
      </c>
      <c r="D21" s="333">
        <v>9</v>
      </c>
      <c r="E21" s="11">
        <f t="shared" si="0"/>
        <v>2.5</v>
      </c>
      <c r="F21" s="145">
        <f t="shared" si="1"/>
        <v>-348</v>
      </c>
      <c r="G21" s="356"/>
      <c r="H21" s="331"/>
      <c r="I21" s="6"/>
      <c r="J21" s="12"/>
      <c r="K21" s="13"/>
      <c r="L21" s="7"/>
      <c r="N21" s="7"/>
    </row>
    <row r="22" spans="2:14" s="8" customFormat="1" ht="24.75" customHeight="1">
      <c r="B22" s="9" t="s">
        <v>248</v>
      </c>
      <c r="C22" s="333">
        <v>43</v>
      </c>
      <c r="D22" s="333">
        <v>0</v>
      </c>
      <c r="E22" s="11">
        <f t="shared" si="0"/>
        <v>0</v>
      </c>
      <c r="F22" s="145">
        <f t="shared" si="1"/>
        <v>-43</v>
      </c>
      <c r="G22" s="356"/>
      <c r="H22" s="331"/>
      <c r="I22" s="6"/>
      <c r="J22" s="12"/>
      <c r="K22" s="13"/>
      <c r="L22" s="7"/>
      <c r="N22" s="7"/>
    </row>
    <row r="23" spans="2:14" s="8" customFormat="1" ht="24.75" customHeight="1">
      <c r="B23" s="9" t="s">
        <v>249</v>
      </c>
      <c r="C23" s="333">
        <v>103</v>
      </c>
      <c r="D23" s="333">
        <v>9</v>
      </c>
      <c r="E23" s="11">
        <f t="shared" si="0"/>
        <v>8.6999999999999993</v>
      </c>
      <c r="F23" s="145">
        <f t="shared" si="1"/>
        <v>-94</v>
      </c>
      <c r="G23" s="356"/>
      <c r="H23" s="331"/>
      <c r="I23" s="6"/>
      <c r="J23" s="12"/>
      <c r="K23" s="13"/>
      <c r="L23" s="7"/>
      <c r="N23" s="7"/>
    </row>
    <row r="24" spans="2:14" s="8" customFormat="1" ht="24.75" customHeight="1">
      <c r="B24" s="9" t="s">
        <v>250</v>
      </c>
      <c r="C24" s="333">
        <v>109</v>
      </c>
      <c r="D24" s="333">
        <v>137</v>
      </c>
      <c r="E24" s="11">
        <f t="shared" si="0"/>
        <v>125.7</v>
      </c>
      <c r="F24" s="145">
        <f t="shared" si="1"/>
        <v>28</v>
      </c>
      <c r="G24" s="356"/>
      <c r="H24" s="331"/>
      <c r="I24" s="6"/>
      <c r="J24" s="12"/>
      <c r="K24" s="13"/>
      <c r="L24" s="7"/>
      <c r="N24" s="7"/>
    </row>
    <row r="25" spans="2:14" s="8" customFormat="1" ht="24.75" customHeight="1">
      <c r="B25" s="9" t="s">
        <v>251</v>
      </c>
      <c r="C25" s="333">
        <v>233</v>
      </c>
      <c r="D25" s="333">
        <v>0</v>
      </c>
      <c r="E25" s="11">
        <f t="shared" si="0"/>
        <v>0</v>
      </c>
      <c r="F25" s="145">
        <f t="shared" si="1"/>
        <v>-233</v>
      </c>
      <c r="G25" s="356"/>
      <c r="H25" s="331"/>
      <c r="I25" s="6"/>
      <c r="J25" s="12"/>
      <c r="K25" s="13"/>
      <c r="L25" s="7"/>
      <c r="N25" s="7"/>
    </row>
    <row r="26" spans="2:14" s="8" customFormat="1" ht="24.75" customHeight="1">
      <c r="B26" s="9" t="s">
        <v>252</v>
      </c>
      <c r="C26" s="333">
        <v>193</v>
      </c>
      <c r="D26" s="333">
        <v>17</v>
      </c>
      <c r="E26" s="11">
        <f t="shared" si="0"/>
        <v>8.8000000000000007</v>
      </c>
      <c r="F26" s="145">
        <f t="shared" si="1"/>
        <v>-176</v>
      </c>
      <c r="G26" s="356"/>
      <c r="H26" s="331"/>
      <c r="I26" s="6"/>
      <c r="J26" s="12"/>
      <c r="K26" s="13"/>
      <c r="L26" s="7"/>
      <c r="N26" s="7"/>
    </row>
    <row r="27" spans="2:14" s="8" customFormat="1" ht="24.75" customHeight="1">
      <c r="B27" s="9" t="s">
        <v>253</v>
      </c>
      <c r="C27" s="333">
        <v>69</v>
      </c>
      <c r="D27" s="333">
        <v>0</v>
      </c>
      <c r="E27" s="11">
        <f t="shared" si="0"/>
        <v>0</v>
      </c>
      <c r="F27" s="145">
        <f t="shared" si="1"/>
        <v>-69</v>
      </c>
      <c r="G27" s="356"/>
      <c r="H27" s="331"/>
      <c r="I27" s="6"/>
      <c r="J27" s="12"/>
      <c r="K27" s="13"/>
      <c r="L27" s="7"/>
      <c r="N27" s="7"/>
    </row>
    <row r="28" spans="2:14" s="8" customFormat="1" ht="24.75" customHeight="1">
      <c r="B28" s="9" t="s">
        <v>254</v>
      </c>
      <c r="C28" s="333">
        <v>40</v>
      </c>
      <c r="D28" s="333">
        <v>0</v>
      </c>
      <c r="E28" s="11">
        <f t="shared" si="0"/>
        <v>0</v>
      </c>
      <c r="F28" s="145">
        <f t="shared" si="1"/>
        <v>-40</v>
      </c>
      <c r="G28" s="356"/>
      <c r="H28" s="331"/>
      <c r="I28" s="6"/>
      <c r="J28" s="12"/>
      <c r="K28" s="13"/>
      <c r="L28" s="7"/>
      <c r="N28" s="7"/>
    </row>
    <row r="29" spans="2:14" s="8" customFormat="1" ht="24.75" customHeight="1">
      <c r="B29" s="9" t="s">
        <v>255</v>
      </c>
      <c r="C29" s="333">
        <v>537</v>
      </c>
      <c r="D29" s="333">
        <v>3</v>
      </c>
      <c r="E29" s="11">
        <f t="shared" si="0"/>
        <v>0.6</v>
      </c>
      <c r="F29" s="145">
        <f t="shared" si="1"/>
        <v>-534</v>
      </c>
      <c r="G29" s="356"/>
      <c r="H29" s="331"/>
      <c r="I29" s="6"/>
      <c r="J29" s="12"/>
      <c r="K29" s="13"/>
      <c r="L29" s="7"/>
      <c r="N29" s="7"/>
    </row>
    <row r="30" spans="2:14" ht="19.95" customHeight="1">
      <c r="H30" s="6"/>
      <c r="I30" s="6"/>
    </row>
    <row r="31" spans="2:14" ht="19.95" customHeight="1"/>
    <row r="32" spans="2:14" ht="19.95" customHeight="1"/>
    <row r="33" ht="19.95" customHeight="1"/>
  </sheetData>
  <mergeCells count="9">
    <mergeCell ref="B7:B8"/>
    <mergeCell ref="C7:C8"/>
    <mergeCell ref="D7:D8"/>
    <mergeCell ref="E7:F7"/>
    <mergeCell ref="A1:F1"/>
    <mergeCell ref="B3:F3"/>
    <mergeCell ref="B4:F4"/>
    <mergeCell ref="A2:F2"/>
    <mergeCell ref="B5:F5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zoomScale="70" zoomScaleNormal="75" zoomScaleSheetLayoutView="70" workbookViewId="0">
      <selection activeCell="N12" sqref="N12"/>
    </sheetView>
  </sheetViews>
  <sheetFormatPr defaultColWidth="8.88671875" defaultRowHeight="13.2"/>
  <cols>
    <col min="1" max="1" width="53.6640625" style="44" customWidth="1"/>
    <col min="2" max="2" width="11.88671875" style="130" customWidth="1"/>
    <col min="3" max="3" width="14.33203125" style="130" customWidth="1"/>
    <col min="4" max="4" width="12" style="130" customWidth="1"/>
    <col min="5" max="5" width="13.6640625" style="130" customWidth="1"/>
    <col min="6" max="6" width="12.109375" style="130" customWidth="1"/>
    <col min="7" max="7" width="13.6640625" style="130" customWidth="1"/>
    <col min="8" max="8" width="12.6640625" style="130" customWidth="1"/>
    <col min="9" max="9" width="14.6640625" style="130" customWidth="1"/>
    <col min="10" max="12" width="8.88671875" style="44"/>
    <col min="13" max="13" width="12.6640625" style="44" customWidth="1"/>
    <col min="14" max="256" width="8.88671875" style="44"/>
    <col min="257" max="257" width="37.109375" style="44" customWidth="1"/>
    <col min="258" max="259" width="10.5546875" style="44" customWidth="1"/>
    <col min="260" max="260" width="13" style="44" customWidth="1"/>
    <col min="261" max="262" width="10.33203125" style="44" customWidth="1"/>
    <col min="263" max="263" width="12.44140625" style="44" customWidth="1"/>
    <col min="264" max="265" width="8.88671875" style="44"/>
    <col min="266" max="266" width="7.88671875" style="44" customWidth="1"/>
    <col min="267" max="512" width="8.88671875" style="44"/>
    <col min="513" max="513" width="37.109375" style="44" customWidth="1"/>
    <col min="514" max="515" width="10.5546875" style="44" customWidth="1"/>
    <col min="516" max="516" width="13" style="44" customWidth="1"/>
    <col min="517" max="518" width="10.33203125" style="44" customWidth="1"/>
    <col min="519" max="519" width="12.44140625" style="44" customWidth="1"/>
    <col min="520" max="521" width="8.88671875" style="44"/>
    <col min="522" max="522" width="7.88671875" style="44" customWidth="1"/>
    <col min="523" max="768" width="8.88671875" style="44"/>
    <col min="769" max="769" width="37.109375" style="44" customWidth="1"/>
    <col min="770" max="771" width="10.5546875" style="44" customWidth="1"/>
    <col min="772" max="772" width="13" style="44" customWidth="1"/>
    <col min="773" max="774" width="10.33203125" style="44" customWidth="1"/>
    <col min="775" max="775" width="12.44140625" style="44" customWidth="1"/>
    <col min="776" max="777" width="8.88671875" style="44"/>
    <col min="778" max="778" width="7.88671875" style="44" customWidth="1"/>
    <col min="779" max="1024" width="8.88671875" style="44"/>
    <col min="1025" max="1025" width="37.109375" style="44" customWidth="1"/>
    <col min="1026" max="1027" width="10.5546875" style="44" customWidth="1"/>
    <col min="1028" max="1028" width="13" style="44" customWidth="1"/>
    <col min="1029" max="1030" width="10.33203125" style="44" customWidth="1"/>
    <col min="1031" max="1031" width="12.44140625" style="44" customWidth="1"/>
    <col min="1032" max="1033" width="8.88671875" style="44"/>
    <col min="1034" max="1034" width="7.88671875" style="44" customWidth="1"/>
    <col min="1035" max="1280" width="8.88671875" style="44"/>
    <col min="1281" max="1281" width="37.109375" style="44" customWidth="1"/>
    <col min="1282" max="1283" width="10.5546875" style="44" customWidth="1"/>
    <col min="1284" max="1284" width="13" style="44" customWidth="1"/>
    <col min="1285" max="1286" width="10.33203125" style="44" customWidth="1"/>
    <col min="1287" max="1287" width="12.44140625" style="44" customWidth="1"/>
    <col min="1288" max="1289" width="8.88671875" style="44"/>
    <col min="1290" max="1290" width="7.88671875" style="44" customWidth="1"/>
    <col min="1291" max="1536" width="8.88671875" style="44"/>
    <col min="1537" max="1537" width="37.109375" style="44" customWidth="1"/>
    <col min="1538" max="1539" width="10.5546875" style="44" customWidth="1"/>
    <col min="1540" max="1540" width="13" style="44" customWidth="1"/>
    <col min="1541" max="1542" width="10.33203125" style="44" customWidth="1"/>
    <col min="1543" max="1543" width="12.44140625" style="44" customWidth="1"/>
    <col min="1544" max="1545" width="8.88671875" style="44"/>
    <col min="1546" max="1546" width="7.88671875" style="44" customWidth="1"/>
    <col min="1547" max="1792" width="8.88671875" style="44"/>
    <col min="1793" max="1793" width="37.109375" style="44" customWidth="1"/>
    <col min="1794" max="1795" width="10.5546875" style="44" customWidth="1"/>
    <col min="1796" max="1796" width="13" style="44" customWidth="1"/>
    <col min="1797" max="1798" width="10.33203125" style="44" customWidth="1"/>
    <col min="1799" max="1799" width="12.44140625" style="44" customWidth="1"/>
    <col min="1800" max="1801" width="8.88671875" style="44"/>
    <col min="1802" max="1802" width="7.88671875" style="44" customWidth="1"/>
    <col min="1803" max="2048" width="8.88671875" style="44"/>
    <col min="2049" max="2049" width="37.109375" style="44" customWidth="1"/>
    <col min="2050" max="2051" width="10.5546875" style="44" customWidth="1"/>
    <col min="2052" max="2052" width="13" style="44" customWidth="1"/>
    <col min="2053" max="2054" width="10.33203125" style="44" customWidth="1"/>
    <col min="2055" max="2055" width="12.44140625" style="44" customWidth="1"/>
    <col min="2056" max="2057" width="8.88671875" style="44"/>
    <col min="2058" max="2058" width="7.88671875" style="44" customWidth="1"/>
    <col min="2059" max="2304" width="8.88671875" style="44"/>
    <col min="2305" max="2305" width="37.109375" style="44" customWidth="1"/>
    <col min="2306" max="2307" width="10.5546875" style="44" customWidth="1"/>
    <col min="2308" max="2308" width="13" style="44" customWidth="1"/>
    <col min="2309" max="2310" width="10.33203125" style="44" customWidth="1"/>
    <col min="2311" max="2311" width="12.44140625" style="44" customWidth="1"/>
    <col min="2312" max="2313" width="8.88671875" style="44"/>
    <col min="2314" max="2314" width="7.88671875" style="44" customWidth="1"/>
    <col min="2315" max="2560" width="8.88671875" style="44"/>
    <col min="2561" max="2561" width="37.109375" style="44" customWidth="1"/>
    <col min="2562" max="2563" width="10.5546875" style="44" customWidth="1"/>
    <col min="2564" max="2564" width="13" style="44" customWidth="1"/>
    <col min="2565" max="2566" width="10.33203125" style="44" customWidth="1"/>
    <col min="2567" max="2567" width="12.44140625" style="44" customWidth="1"/>
    <col min="2568" max="2569" width="8.88671875" style="44"/>
    <col min="2570" max="2570" width="7.88671875" style="44" customWidth="1"/>
    <col min="2571" max="2816" width="8.88671875" style="44"/>
    <col min="2817" max="2817" width="37.109375" style="44" customWidth="1"/>
    <col min="2818" max="2819" width="10.5546875" style="44" customWidth="1"/>
    <col min="2820" max="2820" width="13" style="44" customWidth="1"/>
    <col min="2821" max="2822" width="10.33203125" style="44" customWidth="1"/>
    <col min="2823" max="2823" width="12.44140625" style="44" customWidth="1"/>
    <col min="2824" max="2825" width="8.88671875" style="44"/>
    <col min="2826" max="2826" width="7.88671875" style="44" customWidth="1"/>
    <col min="2827" max="3072" width="8.88671875" style="44"/>
    <col min="3073" max="3073" width="37.109375" style="44" customWidth="1"/>
    <col min="3074" max="3075" width="10.5546875" style="44" customWidth="1"/>
    <col min="3076" max="3076" width="13" style="44" customWidth="1"/>
    <col min="3077" max="3078" width="10.33203125" style="44" customWidth="1"/>
    <col min="3079" max="3079" width="12.44140625" style="44" customWidth="1"/>
    <col min="3080" max="3081" width="8.88671875" style="44"/>
    <col min="3082" max="3082" width="7.88671875" style="44" customWidth="1"/>
    <col min="3083" max="3328" width="8.88671875" style="44"/>
    <col min="3329" max="3329" width="37.109375" style="44" customWidth="1"/>
    <col min="3330" max="3331" width="10.5546875" style="44" customWidth="1"/>
    <col min="3332" max="3332" width="13" style="44" customWidth="1"/>
    <col min="3333" max="3334" width="10.33203125" style="44" customWidth="1"/>
    <col min="3335" max="3335" width="12.44140625" style="44" customWidth="1"/>
    <col min="3336" max="3337" width="8.88671875" style="44"/>
    <col min="3338" max="3338" width="7.88671875" style="44" customWidth="1"/>
    <col min="3339" max="3584" width="8.88671875" style="44"/>
    <col min="3585" max="3585" width="37.109375" style="44" customWidth="1"/>
    <col min="3586" max="3587" width="10.5546875" style="44" customWidth="1"/>
    <col min="3588" max="3588" width="13" style="44" customWidth="1"/>
    <col min="3589" max="3590" width="10.33203125" style="44" customWidth="1"/>
    <col min="3591" max="3591" width="12.44140625" style="44" customWidth="1"/>
    <col min="3592" max="3593" width="8.88671875" style="44"/>
    <col min="3594" max="3594" width="7.88671875" style="44" customWidth="1"/>
    <col min="3595" max="3840" width="8.88671875" style="44"/>
    <col min="3841" max="3841" width="37.109375" style="44" customWidth="1"/>
    <col min="3842" max="3843" width="10.5546875" style="44" customWidth="1"/>
    <col min="3844" max="3844" width="13" style="44" customWidth="1"/>
    <col min="3845" max="3846" width="10.33203125" style="44" customWidth="1"/>
    <col min="3847" max="3847" width="12.44140625" style="44" customWidth="1"/>
    <col min="3848" max="3849" width="8.88671875" style="44"/>
    <col min="3850" max="3850" width="7.88671875" style="44" customWidth="1"/>
    <col min="3851" max="4096" width="8.88671875" style="44"/>
    <col min="4097" max="4097" width="37.109375" style="44" customWidth="1"/>
    <col min="4098" max="4099" width="10.5546875" style="44" customWidth="1"/>
    <col min="4100" max="4100" width="13" style="44" customWidth="1"/>
    <col min="4101" max="4102" width="10.33203125" style="44" customWidth="1"/>
    <col min="4103" max="4103" width="12.44140625" style="44" customWidth="1"/>
    <col min="4104" max="4105" width="8.88671875" style="44"/>
    <col min="4106" max="4106" width="7.88671875" style="44" customWidth="1"/>
    <col min="4107" max="4352" width="8.88671875" style="44"/>
    <col min="4353" max="4353" width="37.109375" style="44" customWidth="1"/>
    <col min="4354" max="4355" width="10.5546875" style="44" customWidth="1"/>
    <col min="4356" max="4356" width="13" style="44" customWidth="1"/>
    <col min="4357" max="4358" width="10.33203125" style="44" customWidth="1"/>
    <col min="4359" max="4359" width="12.44140625" style="44" customWidth="1"/>
    <col min="4360" max="4361" width="8.88671875" style="44"/>
    <col min="4362" max="4362" width="7.88671875" style="44" customWidth="1"/>
    <col min="4363" max="4608" width="8.88671875" style="44"/>
    <col min="4609" max="4609" width="37.109375" style="44" customWidth="1"/>
    <col min="4610" max="4611" width="10.5546875" style="44" customWidth="1"/>
    <col min="4612" max="4612" width="13" style="44" customWidth="1"/>
    <col min="4613" max="4614" width="10.33203125" style="44" customWidth="1"/>
    <col min="4615" max="4615" width="12.44140625" style="44" customWidth="1"/>
    <col min="4616" max="4617" width="8.88671875" style="44"/>
    <col min="4618" max="4618" width="7.88671875" style="44" customWidth="1"/>
    <col min="4619" max="4864" width="8.88671875" style="44"/>
    <col min="4865" max="4865" width="37.109375" style="44" customWidth="1"/>
    <col min="4866" max="4867" width="10.5546875" style="44" customWidth="1"/>
    <col min="4868" max="4868" width="13" style="44" customWidth="1"/>
    <col min="4869" max="4870" width="10.33203125" style="44" customWidth="1"/>
    <col min="4871" max="4871" width="12.44140625" style="44" customWidth="1"/>
    <col min="4872" max="4873" width="8.88671875" style="44"/>
    <col min="4874" max="4874" width="7.88671875" style="44" customWidth="1"/>
    <col min="4875" max="5120" width="8.88671875" style="44"/>
    <col min="5121" max="5121" width="37.109375" style="44" customWidth="1"/>
    <col min="5122" max="5123" width="10.5546875" style="44" customWidth="1"/>
    <col min="5124" max="5124" width="13" style="44" customWidth="1"/>
    <col min="5125" max="5126" width="10.33203125" style="44" customWidth="1"/>
    <col min="5127" max="5127" width="12.44140625" style="44" customWidth="1"/>
    <col min="5128" max="5129" width="8.88671875" style="44"/>
    <col min="5130" max="5130" width="7.88671875" style="44" customWidth="1"/>
    <col min="5131" max="5376" width="8.88671875" style="44"/>
    <col min="5377" max="5377" width="37.109375" style="44" customWidth="1"/>
    <col min="5378" max="5379" width="10.5546875" style="44" customWidth="1"/>
    <col min="5380" max="5380" width="13" style="44" customWidth="1"/>
    <col min="5381" max="5382" width="10.33203125" style="44" customWidth="1"/>
    <col min="5383" max="5383" width="12.44140625" style="44" customWidth="1"/>
    <col min="5384" max="5385" width="8.88671875" style="44"/>
    <col min="5386" max="5386" width="7.88671875" style="44" customWidth="1"/>
    <col min="5387" max="5632" width="8.88671875" style="44"/>
    <col min="5633" max="5633" width="37.109375" style="44" customWidth="1"/>
    <col min="5634" max="5635" width="10.5546875" style="44" customWidth="1"/>
    <col min="5636" max="5636" width="13" style="44" customWidth="1"/>
    <col min="5637" max="5638" width="10.33203125" style="44" customWidth="1"/>
    <col min="5639" max="5639" width="12.44140625" style="44" customWidth="1"/>
    <col min="5640" max="5641" width="8.88671875" style="44"/>
    <col min="5642" max="5642" width="7.88671875" style="44" customWidth="1"/>
    <col min="5643" max="5888" width="8.88671875" style="44"/>
    <col min="5889" max="5889" width="37.109375" style="44" customWidth="1"/>
    <col min="5890" max="5891" width="10.5546875" style="44" customWidth="1"/>
    <col min="5892" max="5892" width="13" style="44" customWidth="1"/>
    <col min="5893" max="5894" width="10.33203125" style="44" customWidth="1"/>
    <col min="5895" max="5895" width="12.44140625" style="44" customWidth="1"/>
    <col min="5896" max="5897" width="8.88671875" style="44"/>
    <col min="5898" max="5898" width="7.88671875" style="44" customWidth="1"/>
    <col min="5899" max="6144" width="8.88671875" style="44"/>
    <col min="6145" max="6145" width="37.109375" style="44" customWidth="1"/>
    <col min="6146" max="6147" width="10.5546875" style="44" customWidth="1"/>
    <col min="6148" max="6148" width="13" style="44" customWidth="1"/>
    <col min="6149" max="6150" width="10.33203125" style="44" customWidth="1"/>
    <col min="6151" max="6151" width="12.44140625" style="44" customWidth="1"/>
    <col min="6152" max="6153" width="8.88671875" style="44"/>
    <col min="6154" max="6154" width="7.88671875" style="44" customWidth="1"/>
    <col min="6155" max="6400" width="8.88671875" style="44"/>
    <col min="6401" max="6401" width="37.109375" style="44" customWidth="1"/>
    <col min="6402" max="6403" width="10.5546875" style="44" customWidth="1"/>
    <col min="6404" max="6404" width="13" style="44" customWidth="1"/>
    <col min="6405" max="6406" width="10.33203125" style="44" customWidth="1"/>
    <col min="6407" max="6407" width="12.44140625" style="44" customWidth="1"/>
    <col min="6408" max="6409" width="8.88671875" style="44"/>
    <col min="6410" max="6410" width="7.88671875" style="44" customWidth="1"/>
    <col min="6411" max="6656" width="8.88671875" style="44"/>
    <col min="6657" max="6657" width="37.109375" style="44" customWidth="1"/>
    <col min="6658" max="6659" width="10.5546875" style="44" customWidth="1"/>
    <col min="6660" max="6660" width="13" style="44" customWidth="1"/>
    <col min="6661" max="6662" width="10.33203125" style="44" customWidth="1"/>
    <col min="6663" max="6663" width="12.44140625" style="44" customWidth="1"/>
    <col min="6664" max="6665" width="8.88671875" style="44"/>
    <col min="6666" max="6666" width="7.88671875" style="44" customWidth="1"/>
    <col min="6667" max="6912" width="8.88671875" style="44"/>
    <col min="6913" max="6913" width="37.109375" style="44" customWidth="1"/>
    <col min="6914" max="6915" width="10.5546875" style="44" customWidth="1"/>
    <col min="6916" max="6916" width="13" style="44" customWidth="1"/>
    <col min="6917" max="6918" width="10.33203125" style="44" customWidth="1"/>
    <col min="6919" max="6919" width="12.44140625" style="44" customWidth="1"/>
    <col min="6920" max="6921" width="8.88671875" style="44"/>
    <col min="6922" max="6922" width="7.88671875" style="44" customWidth="1"/>
    <col min="6923" max="7168" width="8.88671875" style="44"/>
    <col min="7169" max="7169" width="37.109375" style="44" customWidth="1"/>
    <col min="7170" max="7171" width="10.5546875" style="44" customWidth="1"/>
    <col min="7172" max="7172" width="13" style="44" customWidth="1"/>
    <col min="7173" max="7174" width="10.33203125" style="44" customWidth="1"/>
    <col min="7175" max="7175" width="12.44140625" style="44" customWidth="1"/>
    <col min="7176" max="7177" width="8.88671875" style="44"/>
    <col min="7178" max="7178" width="7.88671875" style="44" customWidth="1"/>
    <col min="7179" max="7424" width="8.88671875" style="44"/>
    <col min="7425" max="7425" width="37.109375" style="44" customWidth="1"/>
    <col min="7426" max="7427" width="10.5546875" style="44" customWidth="1"/>
    <col min="7428" max="7428" width="13" style="44" customWidth="1"/>
    <col min="7429" max="7430" width="10.33203125" style="44" customWidth="1"/>
    <col min="7431" max="7431" width="12.44140625" style="44" customWidth="1"/>
    <col min="7432" max="7433" width="8.88671875" style="44"/>
    <col min="7434" max="7434" width="7.88671875" style="44" customWidth="1"/>
    <col min="7435" max="7680" width="8.88671875" style="44"/>
    <col min="7681" max="7681" width="37.109375" style="44" customWidth="1"/>
    <col min="7682" max="7683" width="10.5546875" style="44" customWidth="1"/>
    <col min="7684" max="7684" width="13" style="44" customWidth="1"/>
    <col min="7685" max="7686" width="10.33203125" style="44" customWidth="1"/>
    <col min="7687" max="7687" width="12.44140625" style="44" customWidth="1"/>
    <col min="7688" max="7689" width="8.88671875" style="44"/>
    <col min="7690" max="7690" width="7.88671875" style="44" customWidth="1"/>
    <col min="7691" max="7936" width="8.88671875" style="44"/>
    <col min="7937" max="7937" width="37.109375" style="44" customWidth="1"/>
    <col min="7938" max="7939" width="10.5546875" style="44" customWidth="1"/>
    <col min="7940" max="7940" width="13" style="44" customWidth="1"/>
    <col min="7941" max="7942" width="10.33203125" style="44" customWidth="1"/>
    <col min="7943" max="7943" width="12.44140625" style="44" customWidth="1"/>
    <col min="7944" max="7945" width="8.88671875" style="44"/>
    <col min="7946" max="7946" width="7.88671875" style="44" customWidth="1"/>
    <col min="7947" max="8192" width="8.88671875" style="44"/>
    <col min="8193" max="8193" width="37.109375" style="44" customWidth="1"/>
    <col min="8194" max="8195" width="10.5546875" style="44" customWidth="1"/>
    <col min="8196" max="8196" width="13" style="44" customWidth="1"/>
    <col min="8197" max="8198" width="10.33203125" style="44" customWidth="1"/>
    <col min="8199" max="8199" width="12.44140625" style="44" customWidth="1"/>
    <col min="8200" max="8201" width="8.88671875" style="44"/>
    <col min="8202" max="8202" width="7.88671875" style="44" customWidth="1"/>
    <col min="8203" max="8448" width="8.88671875" style="44"/>
    <col min="8449" max="8449" width="37.109375" style="44" customWidth="1"/>
    <col min="8450" max="8451" width="10.5546875" style="44" customWidth="1"/>
    <col min="8452" max="8452" width="13" style="44" customWidth="1"/>
    <col min="8453" max="8454" width="10.33203125" style="44" customWidth="1"/>
    <col min="8455" max="8455" width="12.44140625" style="44" customWidth="1"/>
    <col min="8456" max="8457" width="8.88671875" style="44"/>
    <col min="8458" max="8458" width="7.88671875" style="44" customWidth="1"/>
    <col min="8459" max="8704" width="8.88671875" style="44"/>
    <col min="8705" max="8705" width="37.109375" style="44" customWidth="1"/>
    <col min="8706" max="8707" width="10.5546875" style="44" customWidth="1"/>
    <col min="8708" max="8708" width="13" style="44" customWidth="1"/>
    <col min="8709" max="8710" width="10.33203125" style="44" customWidth="1"/>
    <col min="8711" max="8711" width="12.44140625" style="44" customWidth="1"/>
    <col min="8712" max="8713" width="8.88671875" style="44"/>
    <col min="8714" max="8714" width="7.88671875" style="44" customWidth="1"/>
    <col min="8715" max="8960" width="8.88671875" style="44"/>
    <col min="8961" max="8961" width="37.109375" style="44" customWidth="1"/>
    <col min="8962" max="8963" width="10.5546875" style="44" customWidth="1"/>
    <col min="8964" max="8964" width="13" style="44" customWidth="1"/>
    <col min="8965" max="8966" width="10.33203125" style="44" customWidth="1"/>
    <col min="8967" max="8967" width="12.44140625" style="44" customWidth="1"/>
    <col min="8968" max="8969" width="8.88671875" style="44"/>
    <col min="8970" max="8970" width="7.88671875" style="44" customWidth="1"/>
    <col min="8971" max="9216" width="8.88671875" style="44"/>
    <col min="9217" max="9217" width="37.109375" style="44" customWidth="1"/>
    <col min="9218" max="9219" width="10.5546875" style="44" customWidth="1"/>
    <col min="9220" max="9220" width="13" style="44" customWidth="1"/>
    <col min="9221" max="9222" width="10.33203125" style="44" customWidth="1"/>
    <col min="9223" max="9223" width="12.44140625" style="44" customWidth="1"/>
    <col min="9224" max="9225" width="8.88671875" style="44"/>
    <col min="9226" max="9226" width="7.88671875" style="44" customWidth="1"/>
    <col min="9227" max="9472" width="8.88671875" style="44"/>
    <col min="9473" max="9473" width="37.109375" style="44" customWidth="1"/>
    <col min="9474" max="9475" width="10.5546875" style="44" customWidth="1"/>
    <col min="9476" max="9476" width="13" style="44" customWidth="1"/>
    <col min="9477" max="9478" width="10.33203125" style="44" customWidth="1"/>
    <col min="9479" max="9479" width="12.44140625" style="44" customWidth="1"/>
    <col min="9480" max="9481" width="8.88671875" style="44"/>
    <col min="9482" max="9482" width="7.88671875" style="44" customWidth="1"/>
    <col min="9483" max="9728" width="8.88671875" style="44"/>
    <col min="9729" max="9729" width="37.109375" style="44" customWidth="1"/>
    <col min="9730" max="9731" width="10.5546875" style="44" customWidth="1"/>
    <col min="9732" max="9732" width="13" style="44" customWidth="1"/>
    <col min="9733" max="9734" width="10.33203125" style="44" customWidth="1"/>
    <col min="9735" max="9735" width="12.44140625" style="44" customWidth="1"/>
    <col min="9736" max="9737" width="8.88671875" style="44"/>
    <col min="9738" max="9738" width="7.88671875" style="44" customWidth="1"/>
    <col min="9739" max="9984" width="8.88671875" style="44"/>
    <col min="9985" max="9985" width="37.109375" style="44" customWidth="1"/>
    <col min="9986" max="9987" width="10.5546875" style="44" customWidth="1"/>
    <col min="9988" max="9988" width="13" style="44" customWidth="1"/>
    <col min="9989" max="9990" width="10.33203125" style="44" customWidth="1"/>
    <col min="9991" max="9991" width="12.44140625" style="44" customWidth="1"/>
    <col min="9992" max="9993" width="8.88671875" style="44"/>
    <col min="9994" max="9994" width="7.88671875" style="44" customWidth="1"/>
    <col min="9995" max="10240" width="8.88671875" style="44"/>
    <col min="10241" max="10241" width="37.109375" style="44" customWidth="1"/>
    <col min="10242" max="10243" width="10.5546875" style="44" customWidth="1"/>
    <col min="10244" max="10244" width="13" style="44" customWidth="1"/>
    <col min="10245" max="10246" width="10.33203125" style="44" customWidth="1"/>
    <col min="10247" max="10247" width="12.44140625" style="44" customWidth="1"/>
    <col min="10248" max="10249" width="8.88671875" style="44"/>
    <col min="10250" max="10250" width="7.88671875" style="44" customWidth="1"/>
    <col min="10251" max="10496" width="8.88671875" style="44"/>
    <col min="10497" max="10497" width="37.109375" style="44" customWidth="1"/>
    <col min="10498" max="10499" width="10.5546875" style="44" customWidth="1"/>
    <col min="10500" max="10500" width="13" style="44" customWidth="1"/>
    <col min="10501" max="10502" width="10.33203125" style="44" customWidth="1"/>
    <col min="10503" max="10503" width="12.44140625" style="44" customWidth="1"/>
    <col min="10504" max="10505" width="8.88671875" style="44"/>
    <col min="10506" max="10506" width="7.88671875" style="44" customWidth="1"/>
    <col min="10507" max="10752" width="8.88671875" style="44"/>
    <col min="10753" max="10753" width="37.109375" style="44" customWidth="1"/>
    <col min="10754" max="10755" width="10.5546875" style="44" customWidth="1"/>
    <col min="10756" max="10756" width="13" style="44" customWidth="1"/>
    <col min="10757" max="10758" width="10.33203125" style="44" customWidth="1"/>
    <col min="10759" max="10759" width="12.44140625" style="44" customWidth="1"/>
    <col min="10760" max="10761" width="8.88671875" style="44"/>
    <col min="10762" max="10762" width="7.88671875" style="44" customWidth="1"/>
    <col min="10763" max="11008" width="8.88671875" style="44"/>
    <col min="11009" max="11009" width="37.109375" style="44" customWidth="1"/>
    <col min="11010" max="11011" width="10.5546875" style="44" customWidth="1"/>
    <col min="11012" max="11012" width="13" style="44" customWidth="1"/>
    <col min="11013" max="11014" width="10.33203125" style="44" customWidth="1"/>
    <col min="11015" max="11015" width="12.44140625" style="44" customWidth="1"/>
    <col min="11016" max="11017" width="8.88671875" style="44"/>
    <col min="11018" max="11018" width="7.88671875" style="44" customWidth="1"/>
    <col min="11019" max="11264" width="8.88671875" style="44"/>
    <col min="11265" max="11265" width="37.109375" style="44" customWidth="1"/>
    <col min="11266" max="11267" width="10.5546875" style="44" customWidth="1"/>
    <col min="11268" max="11268" width="13" style="44" customWidth="1"/>
    <col min="11269" max="11270" width="10.33203125" style="44" customWidth="1"/>
    <col min="11271" max="11271" width="12.44140625" style="44" customWidth="1"/>
    <col min="11272" max="11273" width="8.88671875" style="44"/>
    <col min="11274" max="11274" width="7.88671875" style="44" customWidth="1"/>
    <col min="11275" max="11520" width="8.88671875" style="44"/>
    <col min="11521" max="11521" width="37.109375" style="44" customWidth="1"/>
    <col min="11522" max="11523" width="10.5546875" style="44" customWidth="1"/>
    <col min="11524" max="11524" width="13" style="44" customWidth="1"/>
    <col min="11525" max="11526" width="10.33203125" style="44" customWidth="1"/>
    <col min="11527" max="11527" width="12.44140625" style="44" customWidth="1"/>
    <col min="11528" max="11529" width="8.88671875" style="44"/>
    <col min="11530" max="11530" width="7.88671875" style="44" customWidth="1"/>
    <col min="11531" max="11776" width="8.88671875" style="44"/>
    <col min="11777" max="11777" width="37.109375" style="44" customWidth="1"/>
    <col min="11778" max="11779" width="10.5546875" style="44" customWidth="1"/>
    <col min="11780" max="11780" width="13" style="44" customWidth="1"/>
    <col min="11781" max="11782" width="10.33203125" style="44" customWidth="1"/>
    <col min="11783" max="11783" width="12.44140625" style="44" customWidth="1"/>
    <col min="11784" max="11785" width="8.88671875" style="44"/>
    <col min="11786" max="11786" width="7.88671875" style="44" customWidth="1"/>
    <col min="11787" max="12032" width="8.88671875" style="44"/>
    <col min="12033" max="12033" width="37.109375" style="44" customWidth="1"/>
    <col min="12034" max="12035" width="10.5546875" style="44" customWidth="1"/>
    <col min="12036" max="12036" width="13" style="44" customWidth="1"/>
    <col min="12037" max="12038" width="10.33203125" style="44" customWidth="1"/>
    <col min="12039" max="12039" width="12.44140625" style="44" customWidth="1"/>
    <col min="12040" max="12041" width="8.88671875" style="44"/>
    <col min="12042" max="12042" width="7.88671875" style="44" customWidth="1"/>
    <col min="12043" max="12288" width="8.88671875" style="44"/>
    <col min="12289" max="12289" width="37.109375" style="44" customWidth="1"/>
    <col min="12290" max="12291" width="10.5546875" style="44" customWidth="1"/>
    <col min="12292" max="12292" width="13" style="44" customWidth="1"/>
    <col min="12293" max="12294" width="10.33203125" style="44" customWidth="1"/>
    <col min="12295" max="12295" width="12.44140625" style="44" customWidth="1"/>
    <col min="12296" max="12297" width="8.88671875" style="44"/>
    <col min="12298" max="12298" width="7.88671875" style="44" customWidth="1"/>
    <col min="12299" max="12544" width="8.88671875" style="44"/>
    <col min="12545" max="12545" width="37.109375" style="44" customWidth="1"/>
    <col min="12546" max="12547" width="10.5546875" style="44" customWidth="1"/>
    <col min="12548" max="12548" width="13" style="44" customWidth="1"/>
    <col min="12549" max="12550" width="10.33203125" style="44" customWidth="1"/>
    <col min="12551" max="12551" width="12.44140625" style="44" customWidth="1"/>
    <col min="12552" max="12553" width="8.88671875" style="44"/>
    <col min="12554" max="12554" width="7.88671875" style="44" customWidth="1"/>
    <col min="12555" max="12800" width="8.88671875" style="44"/>
    <col min="12801" max="12801" width="37.109375" style="44" customWidth="1"/>
    <col min="12802" max="12803" width="10.5546875" style="44" customWidth="1"/>
    <col min="12804" max="12804" width="13" style="44" customWidth="1"/>
    <col min="12805" max="12806" width="10.33203125" style="44" customWidth="1"/>
    <col min="12807" max="12807" width="12.44140625" style="44" customWidth="1"/>
    <col min="12808" max="12809" width="8.88671875" style="44"/>
    <col min="12810" max="12810" width="7.88671875" style="44" customWidth="1"/>
    <col min="12811" max="13056" width="8.88671875" style="44"/>
    <col min="13057" max="13057" width="37.109375" style="44" customWidth="1"/>
    <col min="13058" max="13059" width="10.5546875" style="44" customWidth="1"/>
    <col min="13060" max="13060" width="13" style="44" customWidth="1"/>
    <col min="13061" max="13062" width="10.33203125" style="44" customWidth="1"/>
    <col min="13063" max="13063" width="12.44140625" style="44" customWidth="1"/>
    <col min="13064" max="13065" width="8.88671875" style="44"/>
    <col min="13066" max="13066" width="7.88671875" style="44" customWidth="1"/>
    <col min="13067" max="13312" width="8.88671875" style="44"/>
    <col min="13313" max="13313" width="37.109375" style="44" customWidth="1"/>
    <col min="13314" max="13315" width="10.5546875" style="44" customWidth="1"/>
    <col min="13316" max="13316" width="13" style="44" customWidth="1"/>
    <col min="13317" max="13318" width="10.33203125" style="44" customWidth="1"/>
    <col min="13319" max="13319" width="12.44140625" style="44" customWidth="1"/>
    <col min="13320" max="13321" width="8.88671875" style="44"/>
    <col min="13322" max="13322" width="7.88671875" style="44" customWidth="1"/>
    <col min="13323" max="13568" width="8.88671875" style="44"/>
    <col min="13569" max="13569" width="37.109375" style="44" customWidth="1"/>
    <col min="13570" max="13571" width="10.5546875" style="44" customWidth="1"/>
    <col min="13572" max="13572" width="13" style="44" customWidth="1"/>
    <col min="13573" max="13574" width="10.33203125" style="44" customWidth="1"/>
    <col min="13575" max="13575" width="12.44140625" style="44" customWidth="1"/>
    <col min="13576" max="13577" width="8.88671875" style="44"/>
    <col min="13578" max="13578" width="7.88671875" style="44" customWidth="1"/>
    <col min="13579" max="13824" width="8.88671875" style="44"/>
    <col min="13825" max="13825" width="37.109375" style="44" customWidth="1"/>
    <col min="13826" max="13827" width="10.5546875" style="44" customWidth="1"/>
    <col min="13828" max="13828" width="13" style="44" customWidth="1"/>
    <col min="13829" max="13830" width="10.33203125" style="44" customWidth="1"/>
    <col min="13831" max="13831" width="12.44140625" style="44" customWidth="1"/>
    <col min="13832" max="13833" width="8.88671875" style="44"/>
    <col min="13834" max="13834" width="7.88671875" style="44" customWidth="1"/>
    <col min="13835" max="14080" width="8.88671875" style="44"/>
    <col min="14081" max="14081" width="37.109375" style="44" customWidth="1"/>
    <col min="14082" max="14083" width="10.5546875" style="44" customWidth="1"/>
    <col min="14084" max="14084" width="13" style="44" customWidth="1"/>
    <col min="14085" max="14086" width="10.33203125" style="44" customWidth="1"/>
    <col min="14087" max="14087" width="12.44140625" style="44" customWidth="1"/>
    <col min="14088" max="14089" width="8.88671875" style="44"/>
    <col min="14090" max="14090" width="7.88671875" style="44" customWidth="1"/>
    <col min="14091" max="14336" width="8.88671875" style="44"/>
    <col min="14337" max="14337" width="37.109375" style="44" customWidth="1"/>
    <col min="14338" max="14339" width="10.5546875" style="44" customWidth="1"/>
    <col min="14340" max="14340" width="13" style="44" customWidth="1"/>
    <col min="14341" max="14342" width="10.33203125" style="44" customWidth="1"/>
    <col min="14343" max="14343" width="12.44140625" style="44" customWidth="1"/>
    <col min="14344" max="14345" width="8.88671875" style="44"/>
    <col min="14346" max="14346" width="7.88671875" style="44" customWidth="1"/>
    <col min="14347" max="14592" width="8.88671875" style="44"/>
    <col min="14593" max="14593" width="37.109375" style="44" customWidth="1"/>
    <col min="14594" max="14595" width="10.5546875" style="44" customWidth="1"/>
    <col min="14596" max="14596" width="13" style="44" customWidth="1"/>
    <col min="14597" max="14598" width="10.33203125" style="44" customWidth="1"/>
    <col min="14599" max="14599" width="12.44140625" style="44" customWidth="1"/>
    <col min="14600" max="14601" width="8.88671875" style="44"/>
    <col min="14602" max="14602" width="7.88671875" style="44" customWidth="1"/>
    <col min="14603" max="14848" width="8.88671875" style="44"/>
    <col min="14849" max="14849" width="37.109375" style="44" customWidth="1"/>
    <col min="14850" max="14851" width="10.5546875" style="44" customWidth="1"/>
    <col min="14852" max="14852" width="13" style="44" customWidth="1"/>
    <col min="14853" max="14854" width="10.33203125" style="44" customWidth="1"/>
    <col min="14855" max="14855" width="12.44140625" style="44" customWidth="1"/>
    <col min="14856" max="14857" width="8.88671875" style="44"/>
    <col min="14858" max="14858" width="7.88671875" style="44" customWidth="1"/>
    <col min="14859" max="15104" width="8.88671875" style="44"/>
    <col min="15105" max="15105" width="37.109375" style="44" customWidth="1"/>
    <col min="15106" max="15107" width="10.5546875" style="44" customWidth="1"/>
    <col min="15108" max="15108" width="13" style="44" customWidth="1"/>
    <col min="15109" max="15110" width="10.33203125" style="44" customWidth="1"/>
    <col min="15111" max="15111" width="12.44140625" style="44" customWidth="1"/>
    <col min="15112" max="15113" width="8.88671875" style="44"/>
    <col min="15114" max="15114" width="7.88671875" style="44" customWidth="1"/>
    <col min="15115" max="15360" width="8.88671875" style="44"/>
    <col min="15361" max="15361" width="37.109375" style="44" customWidth="1"/>
    <col min="15362" max="15363" width="10.5546875" style="44" customWidth="1"/>
    <col min="15364" max="15364" width="13" style="44" customWidth="1"/>
    <col min="15365" max="15366" width="10.33203125" style="44" customWidth="1"/>
    <col min="15367" max="15367" width="12.44140625" style="44" customWidth="1"/>
    <col min="15368" max="15369" width="8.88671875" style="44"/>
    <col min="15370" max="15370" width="7.88671875" style="44" customWidth="1"/>
    <col min="15371" max="15616" width="8.88671875" style="44"/>
    <col min="15617" max="15617" width="37.109375" style="44" customWidth="1"/>
    <col min="15618" max="15619" width="10.5546875" style="44" customWidth="1"/>
    <col min="15620" max="15620" width="13" style="44" customWidth="1"/>
    <col min="15621" max="15622" width="10.33203125" style="44" customWidth="1"/>
    <col min="15623" max="15623" width="12.44140625" style="44" customWidth="1"/>
    <col min="15624" max="15625" width="8.88671875" style="44"/>
    <col min="15626" max="15626" width="7.88671875" style="44" customWidth="1"/>
    <col min="15627" max="15872" width="8.88671875" style="44"/>
    <col min="15873" max="15873" width="37.109375" style="44" customWidth="1"/>
    <col min="15874" max="15875" width="10.5546875" style="44" customWidth="1"/>
    <col min="15876" max="15876" width="13" style="44" customWidth="1"/>
    <col min="15877" max="15878" width="10.33203125" style="44" customWidth="1"/>
    <col min="15879" max="15879" width="12.44140625" style="44" customWidth="1"/>
    <col min="15880" max="15881" width="8.88671875" style="44"/>
    <col min="15882" max="15882" width="7.88671875" style="44" customWidth="1"/>
    <col min="15883" max="16128" width="8.88671875" style="44"/>
    <col min="16129" max="16129" width="37.109375" style="44" customWidth="1"/>
    <col min="16130" max="16131" width="10.5546875" style="44" customWidth="1"/>
    <col min="16132" max="16132" width="13" style="44" customWidth="1"/>
    <col min="16133" max="16134" width="10.33203125" style="44" customWidth="1"/>
    <col min="16135" max="16135" width="12.44140625" style="44" customWidth="1"/>
    <col min="16136" max="16137" width="8.88671875" style="44"/>
    <col min="16138" max="16138" width="7.88671875" style="44" customWidth="1"/>
    <col min="16139" max="16384" width="8.88671875" style="44"/>
  </cols>
  <sheetData>
    <row r="1" spans="1:22" s="27" customFormat="1" ht="22.8">
      <c r="A1" s="400" t="s">
        <v>288</v>
      </c>
      <c r="B1" s="400"/>
      <c r="C1" s="400"/>
      <c r="D1" s="400"/>
      <c r="E1" s="400"/>
      <c r="F1" s="400"/>
      <c r="G1" s="400"/>
      <c r="H1" s="400"/>
      <c r="I1" s="400"/>
      <c r="J1" s="222"/>
    </row>
    <row r="2" spans="1:22" s="27" customFormat="1" ht="19.5" customHeight="1">
      <c r="A2" s="418" t="s">
        <v>73</v>
      </c>
      <c r="B2" s="418"/>
      <c r="C2" s="418"/>
      <c r="D2" s="418"/>
      <c r="E2" s="418"/>
      <c r="F2" s="418"/>
      <c r="G2" s="418"/>
      <c r="H2" s="418"/>
      <c r="I2" s="418"/>
      <c r="J2" s="223"/>
    </row>
    <row r="3" spans="1:22" s="30" customFormat="1" ht="20.25" customHeight="1">
      <c r="A3" s="28"/>
      <c r="B3" s="127"/>
      <c r="C3" s="127"/>
      <c r="D3" s="127"/>
      <c r="E3" s="127"/>
      <c r="F3" s="127"/>
      <c r="G3" s="127"/>
      <c r="H3" s="127"/>
      <c r="I3" s="224" t="s">
        <v>134</v>
      </c>
    </row>
    <row r="4" spans="1:22" s="30" customFormat="1" ht="34.5" customHeight="1">
      <c r="A4" s="419"/>
      <c r="B4" s="420" t="s">
        <v>368</v>
      </c>
      <c r="C4" s="421"/>
      <c r="D4" s="421"/>
      <c r="E4" s="422"/>
      <c r="F4" s="423" t="s">
        <v>369</v>
      </c>
      <c r="G4" s="424"/>
      <c r="H4" s="424"/>
      <c r="I4" s="425"/>
    </row>
    <row r="5" spans="1:22" s="30" customFormat="1" ht="69.75" customHeight="1">
      <c r="A5" s="419"/>
      <c r="B5" s="225" t="s">
        <v>205</v>
      </c>
      <c r="C5" s="225" t="s">
        <v>206</v>
      </c>
      <c r="D5" s="225" t="s">
        <v>207</v>
      </c>
      <c r="E5" s="225" t="s">
        <v>206</v>
      </c>
      <c r="F5" s="225" t="s">
        <v>205</v>
      </c>
      <c r="G5" s="225" t="s">
        <v>206</v>
      </c>
      <c r="H5" s="225" t="s">
        <v>207</v>
      </c>
      <c r="I5" s="225" t="s">
        <v>206</v>
      </c>
    </row>
    <row r="6" spans="1:22" s="34" customFormat="1" ht="34.5" customHeight="1">
      <c r="A6" s="21" t="s">
        <v>256</v>
      </c>
      <c r="B6" s="226">
        <v>22255</v>
      </c>
      <c r="C6" s="227">
        <v>56.9</v>
      </c>
      <c r="D6" s="226">
        <v>16872</v>
      </c>
      <c r="E6" s="228">
        <v>43.1</v>
      </c>
      <c r="F6" s="226">
        <v>7828</v>
      </c>
      <c r="G6" s="227">
        <v>56.6</v>
      </c>
      <c r="H6" s="226">
        <v>6012</v>
      </c>
      <c r="I6" s="227">
        <v>43.4</v>
      </c>
      <c r="K6" s="229"/>
    </row>
    <row r="7" spans="1:22" s="34" customFormat="1" ht="34.5" customHeight="1">
      <c r="A7" s="230" t="s">
        <v>74</v>
      </c>
      <c r="B7" s="226">
        <f>SUM(B8:B27)</f>
        <v>18661</v>
      </c>
      <c r="C7" s="235">
        <v>56.2</v>
      </c>
      <c r="D7" s="226">
        <f>SUM(D9:D27)</f>
        <v>14563</v>
      </c>
      <c r="E7" s="228">
        <v>43.8</v>
      </c>
      <c r="F7" s="226">
        <f>SUM(F9:F27)</f>
        <v>6761</v>
      </c>
      <c r="G7" s="227">
        <v>55.6</v>
      </c>
      <c r="H7" s="226">
        <f>SUM(H9:H27)</f>
        <v>5402</v>
      </c>
      <c r="I7" s="227">
        <v>44.4</v>
      </c>
    </row>
    <row r="8" spans="1:22" s="34" customFormat="1" ht="16.2">
      <c r="A8" s="231" t="s">
        <v>13</v>
      </c>
      <c r="B8" s="243"/>
      <c r="D8" s="226"/>
      <c r="E8" s="228"/>
      <c r="F8" s="243"/>
      <c r="G8" s="244"/>
      <c r="H8" s="245"/>
      <c r="I8" s="227"/>
    </row>
    <row r="9" spans="1:22" ht="18">
      <c r="A9" s="232" t="s">
        <v>14</v>
      </c>
      <c r="B9" s="41">
        <v>1483</v>
      </c>
      <c r="C9" s="235">
        <v>29</v>
      </c>
      <c r="D9" s="41">
        <v>3625</v>
      </c>
      <c r="E9" s="235">
        <v>71</v>
      </c>
      <c r="F9" s="238">
        <v>581</v>
      </c>
      <c r="G9" s="235">
        <v>34.5</v>
      </c>
      <c r="H9" s="41">
        <v>1104</v>
      </c>
      <c r="I9" s="235">
        <v>65.5</v>
      </c>
      <c r="J9" s="43"/>
      <c r="K9" s="67"/>
      <c r="L9" s="46"/>
      <c r="M9" s="34"/>
      <c r="O9" s="34"/>
      <c r="T9" s="34"/>
      <c r="V9" s="34"/>
    </row>
    <row r="10" spans="1:22" ht="15.6">
      <c r="A10" s="39" t="s">
        <v>15</v>
      </c>
      <c r="B10" s="40">
        <v>124</v>
      </c>
      <c r="C10" s="235">
        <v>31.9</v>
      </c>
      <c r="D10" s="41">
        <v>265</v>
      </c>
      <c r="E10" s="235">
        <v>68.099999999999994</v>
      </c>
      <c r="F10" s="40">
        <v>49</v>
      </c>
      <c r="G10" s="235">
        <v>25.7</v>
      </c>
      <c r="H10" s="41">
        <v>142</v>
      </c>
      <c r="I10" s="235">
        <v>74.3</v>
      </c>
      <c r="J10" s="43"/>
      <c r="L10" s="46"/>
      <c r="M10" s="34"/>
      <c r="O10" s="34"/>
      <c r="T10" s="34"/>
      <c r="V10" s="34"/>
    </row>
    <row r="11" spans="1:22" s="47" customFormat="1" ht="15.6">
      <c r="A11" s="39" t="s">
        <v>16</v>
      </c>
      <c r="B11" s="40">
        <v>2656</v>
      </c>
      <c r="C11" s="235">
        <v>44.8</v>
      </c>
      <c r="D11" s="41">
        <v>3277</v>
      </c>
      <c r="E11" s="235">
        <v>55.2</v>
      </c>
      <c r="F11" s="40">
        <v>984</v>
      </c>
      <c r="G11" s="235">
        <v>40.4</v>
      </c>
      <c r="H11" s="41">
        <v>1454</v>
      </c>
      <c r="I11" s="235">
        <v>59.6</v>
      </c>
      <c r="J11" s="43"/>
      <c r="L11" s="46"/>
      <c r="M11" s="34"/>
      <c r="O11" s="34"/>
      <c r="T11" s="34"/>
      <c r="V11" s="34"/>
    </row>
    <row r="12" spans="1:22" ht="31.2">
      <c r="A12" s="39" t="s">
        <v>17</v>
      </c>
      <c r="B12" s="40">
        <v>346</v>
      </c>
      <c r="C12" s="235">
        <v>48.9</v>
      </c>
      <c r="D12" s="41">
        <v>361</v>
      </c>
      <c r="E12" s="235">
        <v>51.1</v>
      </c>
      <c r="F12" s="40">
        <v>116</v>
      </c>
      <c r="G12" s="235">
        <v>46</v>
      </c>
      <c r="H12" s="41">
        <v>136</v>
      </c>
      <c r="I12" s="235">
        <v>54</v>
      </c>
      <c r="J12" s="43"/>
      <c r="L12" s="46"/>
      <c r="M12" s="34"/>
      <c r="O12" s="34"/>
      <c r="T12" s="34"/>
      <c r="V12" s="34"/>
    </row>
    <row r="13" spans="1:22" ht="15.6" customHeight="1">
      <c r="A13" s="39" t="s">
        <v>18</v>
      </c>
      <c r="B13" s="40">
        <v>188</v>
      </c>
      <c r="C13" s="235">
        <v>45.2</v>
      </c>
      <c r="D13" s="41">
        <v>228</v>
      </c>
      <c r="E13" s="235">
        <v>54.8</v>
      </c>
      <c r="F13" s="40">
        <v>75</v>
      </c>
      <c r="G13" s="235">
        <v>46.9</v>
      </c>
      <c r="H13" s="41">
        <v>85</v>
      </c>
      <c r="I13" s="235">
        <v>53.1</v>
      </c>
      <c r="J13" s="43"/>
      <c r="L13" s="46"/>
      <c r="M13" s="34"/>
      <c r="O13" s="34"/>
      <c r="T13" s="34"/>
      <c r="V13" s="34"/>
    </row>
    <row r="14" spans="1:22" ht="15.6">
      <c r="A14" s="39" t="s">
        <v>19</v>
      </c>
      <c r="B14" s="40">
        <v>288</v>
      </c>
      <c r="C14" s="235">
        <v>24.3</v>
      </c>
      <c r="D14" s="41">
        <v>895</v>
      </c>
      <c r="E14" s="235">
        <v>75.7</v>
      </c>
      <c r="F14" s="40">
        <v>92</v>
      </c>
      <c r="G14" s="235">
        <v>19.600000000000001</v>
      </c>
      <c r="H14" s="41">
        <v>377</v>
      </c>
      <c r="I14" s="235">
        <v>80.400000000000006</v>
      </c>
      <c r="J14" s="43"/>
      <c r="L14" s="46"/>
      <c r="M14" s="34"/>
      <c r="O14" s="34"/>
      <c r="T14" s="34"/>
      <c r="V14" s="34"/>
    </row>
    <row r="15" spans="1:22" ht="31.2">
      <c r="A15" s="39" t="s">
        <v>20</v>
      </c>
      <c r="B15" s="40">
        <v>5184</v>
      </c>
      <c r="C15" s="235">
        <v>72.3</v>
      </c>
      <c r="D15" s="41">
        <v>1986</v>
      </c>
      <c r="E15" s="235">
        <v>27.700000000000003</v>
      </c>
      <c r="F15" s="40">
        <v>2055</v>
      </c>
      <c r="G15" s="235">
        <v>71.2</v>
      </c>
      <c r="H15" s="41">
        <v>831</v>
      </c>
      <c r="I15" s="235">
        <v>28.799999999999997</v>
      </c>
      <c r="J15" s="43"/>
      <c r="L15" s="46"/>
      <c r="M15" s="34"/>
      <c r="O15" s="34"/>
      <c r="T15" s="34"/>
      <c r="V15" s="34"/>
    </row>
    <row r="16" spans="1:22" ht="31.2">
      <c r="A16" s="39" t="s">
        <v>21</v>
      </c>
      <c r="B16" s="40">
        <v>881</v>
      </c>
      <c r="C16" s="235">
        <v>53.8</v>
      </c>
      <c r="D16" s="41">
        <v>757</v>
      </c>
      <c r="E16" s="235">
        <v>46.2</v>
      </c>
      <c r="F16" s="40">
        <v>378</v>
      </c>
      <c r="G16" s="235">
        <v>56.9</v>
      </c>
      <c r="H16" s="41">
        <v>286</v>
      </c>
      <c r="I16" s="235">
        <v>43.1</v>
      </c>
      <c r="J16" s="43"/>
      <c r="L16" s="46"/>
      <c r="M16" s="34"/>
      <c r="O16" s="34"/>
      <c r="T16" s="34"/>
      <c r="V16" s="34"/>
    </row>
    <row r="17" spans="1:22" ht="18.75" customHeight="1">
      <c r="A17" s="39" t="s">
        <v>22</v>
      </c>
      <c r="B17" s="40">
        <v>957</v>
      </c>
      <c r="C17" s="235">
        <v>82.4</v>
      </c>
      <c r="D17" s="41">
        <v>205</v>
      </c>
      <c r="E17" s="235">
        <v>17.599999999999994</v>
      </c>
      <c r="F17" s="40">
        <v>337</v>
      </c>
      <c r="G17" s="235">
        <v>81</v>
      </c>
      <c r="H17" s="41">
        <v>79</v>
      </c>
      <c r="I17" s="235">
        <v>19</v>
      </c>
      <c r="J17" s="43"/>
      <c r="L17" s="46"/>
      <c r="M17" s="34"/>
      <c r="O17" s="34"/>
      <c r="T17" s="34"/>
      <c r="V17" s="34"/>
    </row>
    <row r="18" spans="1:22" ht="15.6">
      <c r="A18" s="39" t="s">
        <v>23</v>
      </c>
      <c r="B18" s="40">
        <v>210</v>
      </c>
      <c r="C18" s="235">
        <v>56.8</v>
      </c>
      <c r="D18" s="41">
        <v>160</v>
      </c>
      <c r="E18" s="235">
        <v>43.2</v>
      </c>
      <c r="F18" s="40">
        <v>73</v>
      </c>
      <c r="G18" s="235">
        <v>52.5</v>
      </c>
      <c r="H18" s="41">
        <v>66</v>
      </c>
      <c r="I18" s="235">
        <v>47.5</v>
      </c>
      <c r="J18" s="43"/>
      <c r="L18" s="46"/>
      <c r="M18" s="34"/>
      <c r="O18" s="34"/>
      <c r="T18" s="34"/>
      <c r="V18" s="34"/>
    </row>
    <row r="19" spans="1:22" ht="15.6">
      <c r="A19" s="39" t="s">
        <v>24</v>
      </c>
      <c r="B19" s="40">
        <v>854</v>
      </c>
      <c r="C19" s="235">
        <v>81.900000000000006</v>
      </c>
      <c r="D19" s="41">
        <v>189</v>
      </c>
      <c r="E19" s="235">
        <v>18.099999999999994</v>
      </c>
      <c r="F19" s="40">
        <v>340</v>
      </c>
      <c r="G19" s="235">
        <v>81.7</v>
      </c>
      <c r="H19" s="41">
        <v>76</v>
      </c>
      <c r="I19" s="235">
        <v>18.299999999999997</v>
      </c>
      <c r="J19" s="43"/>
      <c r="L19" s="46"/>
      <c r="M19" s="34"/>
      <c r="O19" s="34"/>
      <c r="T19" s="34"/>
      <c r="V19" s="34"/>
    </row>
    <row r="20" spans="1:22" ht="15.6">
      <c r="A20" s="39" t="s">
        <v>25</v>
      </c>
      <c r="B20" s="40">
        <v>234</v>
      </c>
      <c r="C20" s="235">
        <v>64.5</v>
      </c>
      <c r="D20" s="41">
        <v>129</v>
      </c>
      <c r="E20" s="235">
        <v>35.5</v>
      </c>
      <c r="F20" s="40">
        <v>78</v>
      </c>
      <c r="G20" s="235">
        <v>61.9</v>
      </c>
      <c r="H20" s="41">
        <v>48</v>
      </c>
      <c r="I20" s="235">
        <v>38.1</v>
      </c>
      <c r="J20" s="43"/>
      <c r="L20" s="46"/>
      <c r="M20" s="34"/>
      <c r="O20" s="34"/>
      <c r="T20" s="34"/>
      <c r="V20" s="34"/>
    </row>
    <row r="21" spans="1:22" ht="15.6">
      <c r="A21" s="39" t="s">
        <v>26</v>
      </c>
      <c r="B21" s="40">
        <v>509</v>
      </c>
      <c r="C21" s="235">
        <v>69</v>
      </c>
      <c r="D21" s="41">
        <v>229</v>
      </c>
      <c r="E21" s="235">
        <v>31</v>
      </c>
      <c r="F21" s="40">
        <v>146</v>
      </c>
      <c r="G21" s="235">
        <v>67.3</v>
      </c>
      <c r="H21" s="41">
        <v>71</v>
      </c>
      <c r="I21" s="235">
        <v>32.700000000000003</v>
      </c>
      <c r="J21" s="43"/>
      <c r="L21" s="46"/>
      <c r="M21" s="34"/>
      <c r="O21" s="34"/>
      <c r="T21" s="34"/>
      <c r="V21" s="34"/>
    </row>
    <row r="22" spans="1:22" ht="31.2">
      <c r="A22" s="39" t="s">
        <v>27</v>
      </c>
      <c r="B22" s="40">
        <v>497</v>
      </c>
      <c r="C22" s="235">
        <v>55</v>
      </c>
      <c r="D22" s="41">
        <v>407</v>
      </c>
      <c r="E22" s="235">
        <v>45</v>
      </c>
      <c r="F22" s="40">
        <v>178</v>
      </c>
      <c r="G22" s="235">
        <v>57.1</v>
      </c>
      <c r="H22" s="41">
        <v>134</v>
      </c>
      <c r="I22" s="235">
        <v>42.9</v>
      </c>
      <c r="J22" s="43"/>
      <c r="L22" s="46"/>
      <c r="M22" s="34"/>
      <c r="O22" s="34"/>
      <c r="T22" s="34"/>
      <c r="V22" s="34"/>
    </row>
    <row r="23" spans="1:22" ht="31.2">
      <c r="A23" s="39" t="s">
        <v>28</v>
      </c>
      <c r="B23" s="40">
        <v>1910</v>
      </c>
      <c r="C23" s="235">
        <v>60.1</v>
      </c>
      <c r="D23" s="41">
        <v>1268</v>
      </c>
      <c r="E23" s="235">
        <v>39.9</v>
      </c>
      <c r="F23" s="40">
        <v>548</v>
      </c>
      <c r="G23" s="235">
        <v>62.3</v>
      </c>
      <c r="H23" s="41">
        <v>331</v>
      </c>
      <c r="I23" s="235">
        <v>37.700000000000003</v>
      </c>
      <c r="J23" s="43"/>
      <c r="L23" s="46"/>
      <c r="M23" s="34"/>
      <c r="O23" s="34"/>
      <c r="T23" s="34"/>
      <c r="V23" s="34"/>
    </row>
    <row r="24" spans="1:22" ht="15.6">
      <c r="A24" s="39" t="s">
        <v>29</v>
      </c>
      <c r="B24" s="40">
        <v>715</v>
      </c>
      <c r="C24" s="235">
        <v>77.400000000000006</v>
      </c>
      <c r="D24" s="41">
        <v>209</v>
      </c>
      <c r="E24" s="235">
        <v>22.599999999999994</v>
      </c>
      <c r="F24" s="40">
        <v>222</v>
      </c>
      <c r="G24" s="235">
        <v>77.900000000000006</v>
      </c>
      <c r="H24" s="41">
        <v>63</v>
      </c>
      <c r="I24" s="235">
        <v>22.099999999999994</v>
      </c>
      <c r="J24" s="43"/>
      <c r="L24" s="46"/>
      <c r="M24" s="34"/>
      <c r="O24" s="34"/>
      <c r="T24" s="34"/>
      <c r="V24" s="34"/>
    </row>
    <row r="25" spans="1:22" ht="19.5" customHeight="1">
      <c r="A25" s="39" t="s">
        <v>30</v>
      </c>
      <c r="B25" s="40">
        <v>1324</v>
      </c>
      <c r="C25" s="235">
        <v>84</v>
      </c>
      <c r="D25" s="41">
        <v>252</v>
      </c>
      <c r="E25" s="235">
        <v>16</v>
      </c>
      <c r="F25" s="40">
        <v>393</v>
      </c>
      <c r="G25" s="235">
        <v>83.1</v>
      </c>
      <c r="H25" s="41">
        <v>80</v>
      </c>
      <c r="I25" s="235">
        <v>16.900000000000006</v>
      </c>
      <c r="J25" s="43"/>
      <c r="L25" s="46"/>
      <c r="M25" s="34"/>
      <c r="O25" s="34"/>
      <c r="T25" s="34"/>
      <c r="V25" s="34"/>
    </row>
    <row r="26" spans="1:22" ht="15.6">
      <c r="A26" s="39" t="s">
        <v>31</v>
      </c>
      <c r="B26" s="40">
        <v>143</v>
      </c>
      <c r="C26" s="235">
        <v>72.2</v>
      </c>
      <c r="D26" s="41">
        <v>55</v>
      </c>
      <c r="E26" s="235">
        <v>27.799999999999997</v>
      </c>
      <c r="F26" s="40">
        <v>56</v>
      </c>
      <c r="G26" s="235">
        <v>80</v>
      </c>
      <c r="H26" s="41">
        <v>14</v>
      </c>
      <c r="I26" s="235">
        <v>20</v>
      </c>
      <c r="J26" s="43"/>
      <c r="L26" s="46"/>
      <c r="M26" s="34"/>
      <c r="O26" s="34"/>
      <c r="T26" s="34"/>
      <c r="V26" s="34"/>
    </row>
    <row r="27" spans="1:22" ht="15.6">
      <c r="A27" s="39" t="s">
        <v>32</v>
      </c>
      <c r="B27" s="40">
        <v>158</v>
      </c>
      <c r="C27" s="235">
        <v>70.5</v>
      </c>
      <c r="D27" s="41">
        <v>66</v>
      </c>
      <c r="E27" s="235">
        <v>29.5</v>
      </c>
      <c r="F27" s="40">
        <v>60</v>
      </c>
      <c r="G27" s="235">
        <v>70.599999999999994</v>
      </c>
      <c r="H27" s="41">
        <v>25</v>
      </c>
      <c r="I27" s="235">
        <v>29.400000000000006</v>
      </c>
      <c r="J27" s="43"/>
      <c r="L27" s="46"/>
      <c r="M27" s="34"/>
      <c r="O27" s="34"/>
      <c r="T27" s="34"/>
      <c r="V27" s="34"/>
    </row>
    <row r="28" spans="1:22">
      <c r="A28" s="48"/>
      <c r="B28" s="129"/>
      <c r="C28" s="129"/>
      <c r="D28" s="236"/>
      <c r="E28" s="236"/>
      <c r="F28" s="129"/>
      <c r="G28" s="129"/>
      <c r="H28" s="129"/>
      <c r="I28" s="129"/>
    </row>
    <row r="29" spans="1:22">
      <c r="A29" s="48"/>
      <c r="B29" s="129"/>
      <c r="C29" s="129"/>
      <c r="D29" s="129"/>
      <c r="E29" s="129"/>
      <c r="F29" s="129"/>
      <c r="G29" s="129"/>
      <c r="H29" s="129"/>
      <c r="I29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topLeftCell="A4" zoomScale="80" zoomScaleNormal="75" zoomScaleSheetLayoutView="80" workbookViewId="0">
      <selection activeCell="F10" sqref="F10"/>
    </sheetView>
  </sheetViews>
  <sheetFormatPr defaultColWidth="8.88671875" defaultRowHeight="18"/>
  <cols>
    <col min="1" max="1" width="43.109375" style="44" customWidth="1"/>
    <col min="2" max="2" width="12.88671875" style="44" customWidth="1"/>
    <col min="3" max="3" width="12.5546875" style="44" customWidth="1"/>
    <col min="4" max="4" width="13.109375" style="44" customWidth="1"/>
    <col min="5" max="6" width="13.33203125" style="44" customWidth="1"/>
    <col min="7" max="7" width="13.6640625" style="44" customWidth="1"/>
    <col min="8" max="8" width="8.88671875" style="44"/>
    <col min="9" max="9" width="11.88671875" style="64" customWidth="1"/>
    <col min="10" max="10" width="9.33203125" style="44" bestFit="1" customWidth="1"/>
    <col min="11" max="256" width="8.88671875" style="44"/>
    <col min="257" max="257" width="43.109375" style="44" customWidth="1"/>
    <col min="258" max="259" width="12" style="44" customWidth="1"/>
    <col min="260" max="260" width="13.6640625" style="44" customWidth="1"/>
    <col min="261" max="262" width="12" style="44" customWidth="1"/>
    <col min="263" max="263" width="13.6640625" style="44" customWidth="1"/>
    <col min="264" max="264" width="8.88671875" style="44"/>
    <col min="265" max="265" width="11.88671875" style="44" customWidth="1"/>
    <col min="266" max="266" width="9.33203125" style="44" bestFit="1" customWidth="1"/>
    <col min="267" max="512" width="8.88671875" style="44"/>
    <col min="513" max="513" width="43.109375" style="44" customWidth="1"/>
    <col min="514" max="515" width="12" style="44" customWidth="1"/>
    <col min="516" max="516" width="13.6640625" style="44" customWidth="1"/>
    <col min="517" max="518" width="12" style="44" customWidth="1"/>
    <col min="519" max="519" width="13.6640625" style="44" customWidth="1"/>
    <col min="520" max="520" width="8.88671875" style="44"/>
    <col min="521" max="521" width="11.88671875" style="44" customWidth="1"/>
    <col min="522" max="522" width="9.33203125" style="44" bestFit="1" customWidth="1"/>
    <col min="523" max="768" width="8.88671875" style="44"/>
    <col min="769" max="769" width="43.109375" style="44" customWidth="1"/>
    <col min="770" max="771" width="12" style="44" customWidth="1"/>
    <col min="772" max="772" width="13.6640625" style="44" customWidth="1"/>
    <col min="773" max="774" width="12" style="44" customWidth="1"/>
    <col min="775" max="775" width="13.6640625" style="44" customWidth="1"/>
    <col min="776" max="776" width="8.88671875" style="44"/>
    <col min="777" max="777" width="11.88671875" style="44" customWidth="1"/>
    <col min="778" max="778" width="9.33203125" style="44" bestFit="1" customWidth="1"/>
    <col min="779" max="1024" width="8.88671875" style="44"/>
    <col min="1025" max="1025" width="43.109375" style="44" customWidth="1"/>
    <col min="1026" max="1027" width="12" style="44" customWidth="1"/>
    <col min="1028" max="1028" width="13.6640625" style="44" customWidth="1"/>
    <col min="1029" max="1030" width="12" style="44" customWidth="1"/>
    <col min="1031" max="1031" width="13.6640625" style="44" customWidth="1"/>
    <col min="1032" max="1032" width="8.88671875" style="44"/>
    <col min="1033" max="1033" width="11.88671875" style="44" customWidth="1"/>
    <col min="1034" max="1034" width="9.33203125" style="44" bestFit="1" customWidth="1"/>
    <col min="1035" max="1280" width="8.88671875" style="44"/>
    <col min="1281" max="1281" width="43.109375" style="44" customWidth="1"/>
    <col min="1282" max="1283" width="12" style="44" customWidth="1"/>
    <col min="1284" max="1284" width="13.6640625" style="44" customWidth="1"/>
    <col min="1285" max="1286" width="12" style="44" customWidth="1"/>
    <col min="1287" max="1287" width="13.6640625" style="44" customWidth="1"/>
    <col min="1288" max="1288" width="8.88671875" style="44"/>
    <col min="1289" max="1289" width="11.88671875" style="44" customWidth="1"/>
    <col min="1290" max="1290" width="9.33203125" style="44" bestFit="1" customWidth="1"/>
    <col min="1291" max="1536" width="8.88671875" style="44"/>
    <col min="1537" max="1537" width="43.109375" style="44" customWidth="1"/>
    <col min="1538" max="1539" width="12" style="44" customWidth="1"/>
    <col min="1540" max="1540" width="13.6640625" style="44" customWidth="1"/>
    <col min="1541" max="1542" width="12" style="44" customWidth="1"/>
    <col min="1543" max="1543" width="13.6640625" style="44" customWidth="1"/>
    <col min="1544" max="1544" width="8.88671875" style="44"/>
    <col min="1545" max="1545" width="11.88671875" style="44" customWidth="1"/>
    <col min="1546" max="1546" width="9.33203125" style="44" bestFit="1" customWidth="1"/>
    <col min="1547" max="1792" width="8.88671875" style="44"/>
    <col min="1793" max="1793" width="43.109375" style="44" customWidth="1"/>
    <col min="1794" max="1795" width="12" style="44" customWidth="1"/>
    <col min="1796" max="1796" width="13.6640625" style="44" customWidth="1"/>
    <col min="1797" max="1798" width="12" style="44" customWidth="1"/>
    <col min="1799" max="1799" width="13.6640625" style="44" customWidth="1"/>
    <col min="1800" max="1800" width="8.88671875" style="44"/>
    <col min="1801" max="1801" width="11.88671875" style="44" customWidth="1"/>
    <col min="1802" max="1802" width="9.33203125" style="44" bestFit="1" customWidth="1"/>
    <col min="1803" max="2048" width="8.88671875" style="44"/>
    <col min="2049" max="2049" width="43.109375" style="44" customWidth="1"/>
    <col min="2050" max="2051" width="12" style="44" customWidth="1"/>
    <col min="2052" max="2052" width="13.6640625" style="44" customWidth="1"/>
    <col min="2053" max="2054" width="12" style="44" customWidth="1"/>
    <col min="2055" max="2055" width="13.6640625" style="44" customWidth="1"/>
    <col min="2056" max="2056" width="8.88671875" style="44"/>
    <col min="2057" max="2057" width="11.88671875" style="44" customWidth="1"/>
    <col min="2058" max="2058" width="9.33203125" style="44" bestFit="1" customWidth="1"/>
    <col min="2059" max="2304" width="8.88671875" style="44"/>
    <col min="2305" max="2305" width="43.109375" style="44" customWidth="1"/>
    <col min="2306" max="2307" width="12" style="44" customWidth="1"/>
    <col min="2308" max="2308" width="13.6640625" style="44" customWidth="1"/>
    <col min="2309" max="2310" width="12" style="44" customWidth="1"/>
    <col min="2311" max="2311" width="13.6640625" style="44" customWidth="1"/>
    <col min="2312" max="2312" width="8.88671875" style="44"/>
    <col min="2313" max="2313" width="11.88671875" style="44" customWidth="1"/>
    <col min="2314" max="2314" width="9.33203125" style="44" bestFit="1" customWidth="1"/>
    <col min="2315" max="2560" width="8.88671875" style="44"/>
    <col min="2561" max="2561" width="43.109375" style="44" customWidth="1"/>
    <col min="2562" max="2563" width="12" style="44" customWidth="1"/>
    <col min="2564" max="2564" width="13.6640625" style="44" customWidth="1"/>
    <col min="2565" max="2566" width="12" style="44" customWidth="1"/>
    <col min="2567" max="2567" width="13.6640625" style="44" customWidth="1"/>
    <col min="2568" max="2568" width="8.88671875" style="44"/>
    <col min="2569" max="2569" width="11.88671875" style="44" customWidth="1"/>
    <col min="2570" max="2570" width="9.33203125" style="44" bestFit="1" customWidth="1"/>
    <col min="2571" max="2816" width="8.88671875" style="44"/>
    <col min="2817" max="2817" width="43.109375" style="44" customWidth="1"/>
    <col min="2818" max="2819" width="12" style="44" customWidth="1"/>
    <col min="2820" max="2820" width="13.6640625" style="44" customWidth="1"/>
    <col min="2821" max="2822" width="12" style="44" customWidth="1"/>
    <col min="2823" max="2823" width="13.6640625" style="44" customWidth="1"/>
    <col min="2824" max="2824" width="8.88671875" style="44"/>
    <col min="2825" max="2825" width="11.88671875" style="44" customWidth="1"/>
    <col min="2826" max="2826" width="9.33203125" style="44" bestFit="1" customWidth="1"/>
    <col min="2827" max="3072" width="8.88671875" style="44"/>
    <col min="3073" max="3073" width="43.109375" style="44" customWidth="1"/>
    <col min="3074" max="3075" width="12" style="44" customWidth="1"/>
    <col min="3076" max="3076" width="13.6640625" style="44" customWidth="1"/>
    <col min="3077" max="3078" width="12" style="44" customWidth="1"/>
    <col min="3079" max="3079" width="13.6640625" style="44" customWidth="1"/>
    <col min="3080" max="3080" width="8.88671875" style="44"/>
    <col min="3081" max="3081" width="11.88671875" style="44" customWidth="1"/>
    <col min="3082" max="3082" width="9.33203125" style="44" bestFit="1" customWidth="1"/>
    <col min="3083" max="3328" width="8.88671875" style="44"/>
    <col min="3329" max="3329" width="43.109375" style="44" customWidth="1"/>
    <col min="3330" max="3331" width="12" style="44" customWidth="1"/>
    <col min="3332" max="3332" width="13.6640625" style="44" customWidth="1"/>
    <col min="3333" max="3334" width="12" style="44" customWidth="1"/>
    <col min="3335" max="3335" width="13.6640625" style="44" customWidth="1"/>
    <col min="3336" max="3336" width="8.88671875" style="44"/>
    <col min="3337" max="3337" width="11.88671875" style="44" customWidth="1"/>
    <col min="3338" max="3338" width="9.33203125" style="44" bestFit="1" customWidth="1"/>
    <col min="3339" max="3584" width="8.88671875" style="44"/>
    <col min="3585" max="3585" width="43.109375" style="44" customWidth="1"/>
    <col min="3586" max="3587" width="12" style="44" customWidth="1"/>
    <col min="3588" max="3588" width="13.6640625" style="44" customWidth="1"/>
    <col min="3589" max="3590" width="12" style="44" customWidth="1"/>
    <col min="3591" max="3591" width="13.6640625" style="44" customWidth="1"/>
    <col min="3592" max="3592" width="8.88671875" style="44"/>
    <col min="3593" max="3593" width="11.88671875" style="44" customWidth="1"/>
    <col min="3594" max="3594" width="9.33203125" style="44" bestFit="1" customWidth="1"/>
    <col min="3595" max="3840" width="8.88671875" style="44"/>
    <col min="3841" max="3841" width="43.109375" style="44" customWidth="1"/>
    <col min="3842" max="3843" width="12" style="44" customWidth="1"/>
    <col min="3844" max="3844" width="13.6640625" style="44" customWidth="1"/>
    <col min="3845" max="3846" width="12" style="44" customWidth="1"/>
    <col min="3847" max="3847" width="13.6640625" style="44" customWidth="1"/>
    <col min="3848" max="3848" width="8.88671875" style="44"/>
    <col min="3849" max="3849" width="11.88671875" style="44" customWidth="1"/>
    <col min="3850" max="3850" width="9.33203125" style="44" bestFit="1" customWidth="1"/>
    <col min="3851" max="4096" width="8.88671875" style="44"/>
    <col min="4097" max="4097" width="43.109375" style="44" customWidth="1"/>
    <col min="4098" max="4099" width="12" style="44" customWidth="1"/>
    <col min="4100" max="4100" width="13.6640625" style="44" customWidth="1"/>
    <col min="4101" max="4102" width="12" style="44" customWidth="1"/>
    <col min="4103" max="4103" width="13.6640625" style="44" customWidth="1"/>
    <col min="4104" max="4104" width="8.88671875" style="44"/>
    <col min="4105" max="4105" width="11.88671875" style="44" customWidth="1"/>
    <col min="4106" max="4106" width="9.33203125" style="44" bestFit="1" customWidth="1"/>
    <col min="4107" max="4352" width="8.88671875" style="44"/>
    <col min="4353" max="4353" width="43.109375" style="44" customWidth="1"/>
    <col min="4354" max="4355" width="12" style="44" customWidth="1"/>
    <col min="4356" max="4356" width="13.6640625" style="44" customWidth="1"/>
    <col min="4357" max="4358" width="12" style="44" customWidth="1"/>
    <col min="4359" max="4359" width="13.6640625" style="44" customWidth="1"/>
    <col min="4360" max="4360" width="8.88671875" style="44"/>
    <col min="4361" max="4361" width="11.88671875" style="44" customWidth="1"/>
    <col min="4362" max="4362" width="9.33203125" style="44" bestFit="1" customWidth="1"/>
    <col min="4363" max="4608" width="8.88671875" style="44"/>
    <col min="4609" max="4609" width="43.109375" style="44" customWidth="1"/>
    <col min="4610" max="4611" width="12" style="44" customWidth="1"/>
    <col min="4612" max="4612" width="13.6640625" style="44" customWidth="1"/>
    <col min="4613" max="4614" width="12" style="44" customWidth="1"/>
    <col min="4615" max="4615" width="13.6640625" style="44" customWidth="1"/>
    <col min="4616" max="4616" width="8.88671875" style="44"/>
    <col min="4617" max="4617" width="11.88671875" style="44" customWidth="1"/>
    <col min="4618" max="4618" width="9.33203125" style="44" bestFit="1" customWidth="1"/>
    <col min="4619" max="4864" width="8.88671875" style="44"/>
    <col min="4865" max="4865" width="43.109375" style="44" customWidth="1"/>
    <col min="4866" max="4867" width="12" style="44" customWidth="1"/>
    <col min="4868" max="4868" width="13.6640625" style="44" customWidth="1"/>
    <col min="4869" max="4870" width="12" style="44" customWidth="1"/>
    <col min="4871" max="4871" width="13.6640625" style="44" customWidth="1"/>
    <col min="4872" max="4872" width="8.88671875" style="44"/>
    <col min="4873" max="4873" width="11.88671875" style="44" customWidth="1"/>
    <col min="4874" max="4874" width="9.33203125" style="44" bestFit="1" customWidth="1"/>
    <col min="4875" max="5120" width="8.88671875" style="44"/>
    <col min="5121" max="5121" width="43.109375" style="44" customWidth="1"/>
    <col min="5122" max="5123" width="12" style="44" customWidth="1"/>
    <col min="5124" max="5124" width="13.6640625" style="44" customWidth="1"/>
    <col min="5125" max="5126" width="12" style="44" customWidth="1"/>
    <col min="5127" max="5127" width="13.6640625" style="44" customWidth="1"/>
    <col min="5128" max="5128" width="8.88671875" style="44"/>
    <col min="5129" max="5129" width="11.88671875" style="44" customWidth="1"/>
    <col min="5130" max="5130" width="9.33203125" style="44" bestFit="1" customWidth="1"/>
    <col min="5131" max="5376" width="8.88671875" style="44"/>
    <col min="5377" max="5377" width="43.109375" style="44" customWidth="1"/>
    <col min="5378" max="5379" width="12" style="44" customWidth="1"/>
    <col min="5380" max="5380" width="13.6640625" style="44" customWidth="1"/>
    <col min="5381" max="5382" width="12" style="44" customWidth="1"/>
    <col min="5383" max="5383" width="13.6640625" style="44" customWidth="1"/>
    <col min="5384" max="5384" width="8.88671875" style="44"/>
    <col min="5385" max="5385" width="11.88671875" style="44" customWidth="1"/>
    <col min="5386" max="5386" width="9.33203125" style="44" bestFit="1" customWidth="1"/>
    <col min="5387" max="5632" width="8.88671875" style="44"/>
    <col min="5633" max="5633" width="43.109375" style="44" customWidth="1"/>
    <col min="5634" max="5635" width="12" style="44" customWidth="1"/>
    <col min="5636" max="5636" width="13.6640625" style="44" customWidth="1"/>
    <col min="5637" max="5638" width="12" style="44" customWidth="1"/>
    <col min="5639" max="5639" width="13.6640625" style="44" customWidth="1"/>
    <col min="5640" max="5640" width="8.88671875" style="44"/>
    <col min="5641" max="5641" width="11.88671875" style="44" customWidth="1"/>
    <col min="5642" max="5642" width="9.33203125" style="44" bestFit="1" customWidth="1"/>
    <col min="5643" max="5888" width="8.88671875" style="44"/>
    <col min="5889" max="5889" width="43.109375" style="44" customWidth="1"/>
    <col min="5890" max="5891" width="12" style="44" customWidth="1"/>
    <col min="5892" max="5892" width="13.6640625" style="44" customWidth="1"/>
    <col min="5893" max="5894" width="12" style="44" customWidth="1"/>
    <col min="5895" max="5895" width="13.6640625" style="44" customWidth="1"/>
    <col min="5896" max="5896" width="8.88671875" style="44"/>
    <col min="5897" max="5897" width="11.88671875" style="44" customWidth="1"/>
    <col min="5898" max="5898" width="9.33203125" style="44" bestFit="1" customWidth="1"/>
    <col min="5899" max="6144" width="8.88671875" style="44"/>
    <col min="6145" max="6145" width="43.109375" style="44" customWidth="1"/>
    <col min="6146" max="6147" width="12" style="44" customWidth="1"/>
    <col min="6148" max="6148" width="13.6640625" style="44" customWidth="1"/>
    <col min="6149" max="6150" width="12" style="44" customWidth="1"/>
    <col min="6151" max="6151" width="13.6640625" style="44" customWidth="1"/>
    <col min="6152" max="6152" width="8.88671875" style="44"/>
    <col min="6153" max="6153" width="11.88671875" style="44" customWidth="1"/>
    <col min="6154" max="6154" width="9.33203125" style="44" bestFit="1" customWidth="1"/>
    <col min="6155" max="6400" width="8.88671875" style="44"/>
    <col min="6401" max="6401" width="43.109375" style="44" customWidth="1"/>
    <col min="6402" max="6403" width="12" style="44" customWidth="1"/>
    <col min="6404" max="6404" width="13.6640625" style="44" customWidth="1"/>
    <col min="6405" max="6406" width="12" style="44" customWidth="1"/>
    <col min="6407" max="6407" width="13.6640625" style="44" customWidth="1"/>
    <col min="6408" max="6408" width="8.88671875" style="44"/>
    <col min="6409" max="6409" width="11.88671875" style="44" customWidth="1"/>
    <col min="6410" max="6410" width="9.33203125" style="44" bestFit="1" customWidth="1"/>
    <col min="6411" max="6656" width="8.88671875" style="44"/>
    <col min="6657" max="6657" width="43.109375" style="44" customWidth="1"/>
    <col min="6658" max="6659" width="12" style="44" customWidth="1"/>
    <col min="6660" max="6660" width="13.6640625" style="44" customWidth="1"/>
    <col min="6661" max="6662" width="12" style="44" customWidth="1"/>
    <col min="6663" max="6663" width="13.6640625" style="44" customWidth="1"/>
    <col min="6664" max="6664" width="8.88671875" style="44"/>
    <col min="6665" max="6665" width="11.88671875" style="44" customWidth="1"/>
    <col min="6666" max="6666" width="9.33203125" style="44" bestFit="1" customWidth="1"/>
    <col min="6667" max="6912" width="8.88671875" style="44"/>
    <col min="6913" max="6913" width="43.109375" style="44" customWidth="1"/>
    <col min="6914" max="6915" width="12" style="44" customWidth="1"/>
    <col min="6916" max="6916" width="13.6640625" style="44" customWidth="1"/>
    <col min="6917" max="6918" width="12" style="44" customWidth="1"/>
    <col min="6919" max="6919" width="13.6640625" style="44" customWidth="1"/>
    <col min="6920" max="6920" width="8.88671875" style="44"/>
    <col min="6921" max="6921" width="11.88671875" style="44" customWidth="1"/>
    <col min="6922" max="6922" width="9.33203125" style="44" bestFit="1" customWidth="1"/>
    <col min="6923" max="7168" width="8.88671875" style="44"/>
    <col min="7169" max="7169" width="43.109375" style="44" customWidth="1"/>
    <col min="7170" max="7171" width="12" style="44" customWidth="1"/>
    <col min="7172" max="7172" width="13.6640625" style="44" customWidth="1"/>
    <col min="7173" max="7174" width="12" style="44" customWidth="1"/>
    <col min="7175" max="7175" width="13.6640625" style="44" customWidth="1"/>
    <col min="7176" max="7176" width="8.88671875" style="44"/>
    <col min="7177" max="7177" width="11.88671875" style="44" customWidth="1"/>
    <col min="7178" max="7178" width="9.33203125" style="44" bestFit="1" customWidth="1"/>
    <col min="7179" max="7424" width="8.88671875" style="44"/>
    <col min="7425" max="7425" width="43.109375" style="44" customWidth="1"/>
    <col min="7426" max="7427" width="12" style="44" customWidth="1"/>
    <col min="7428" max="7428" width="13.6640625" style="44" customWidth="1"/>
    <col min="7429" max="7430" width="12" style="44" customWidth="1"/>
    <col min="7431" max="7431" width="13.6640625" style="44" customWidth="1"/>
    <col min="7432" max="7432" width="8.88671875" style="44"/>
    <col min="7433" max="7433" width="11.88671875" style="44" customWidth="1"/>
    <col min="7434" max="7434" width="9.33203125" style="44" bestFit="1" customWidth="1"/>
    <col min="7435" max="7680" width="8.88671875" style="44"/>
    <col min="7681" max="7681" width="43.109375" style="44" customWidth="1"/>
    <col min="7682" max="7683" width="12" style="44" customWidth="1"/>
    <col min="7684" max="7684" width="13.6640625" style="44" customWidth="1"/>
    <col min="7685" max="7686" width="12" style="44" customWidth="1"/>
    <col min="7687" max="7687" width="13.6640625" style="44" customWidth="1"/>
    <col min="7688" max="7688" width="8.88671875" style="44"/>
    <col min="7689" max="7689" width="11.88671875" style="44" customWidth="1"/>
    <col min="7690" max="7690" width="9.33203125" style="44" bestFit="1" customWidth="1"/>
    <col min="7691" max="7936" width="8.88671875" style="44"/>
    <col min="7937" max="7937" width="43.109375" style="44" customWidth="1"/>
    <col min="7938" max="7939" width="12" style="44" customWidth="1"/>
    <col min="7940" max="7940" width="13.6640625" style="44" customWidth="1"/>
    <col min="7941" max="7942" width="12" style="44" customWidth="1"/>
    <col min="7943" max="7943" width="13.6640625" style="44" customWidth="1"/>
    <col min="7944" max="7944" width="8.88671875" style="44"/>
    <col min="7945" max="7945" width="11.88671875" style="44" customWidth="1"/>
    <col min="7946" max="7946" width="9.33203125" style="44" bestFit="1" customWidth="1"/>
    <col min="7947" max="8192" width="8.88671875" style="44"/>
    <col min="8193" max="8193" width="43.109375" style="44" customWidth="1"/>
    <col min="8194" max="8195" width="12" style="44" customWidth="1"/>
    <col min="8196" max="8196" width="13.6640625" style="44" customWidth="1"/>
    <col min="8197" max="8198" width="12" style="44" customWidth="1"/>
    <col min="8199" max="8199" width="13.6640625" style="44" customWidth="1"/>
    <col min="8200" max="8200" width="8.88671875" style="44"/>
    <col min="8201" max="8201" width="11.88671875" style="44" customWidth="1"/>
    <col min="8202" max="8202" width="9.33203125" style="44" bestFit="1" customWidth="1"/>
    <col min="8203" max="8448" width="8.88671875" style="44"/>
    <col min="8449" max="8449" width="43.109375" style="44" customWidth="1"/>
    <col min="8450" max="8451" width="12" style="44" customWidth="1"/>
    <col min="8452" max="8452" width="13.6640625" style="44" customWidth="1"/>
    <col min="8453" max="8454" width="12" style="44" customWidth="1"/>
    <col min="8455" max="8455" width="13.6640625" style="44" customWidth="1"/>
    <col min="8456" max="8456" width="8.88671875" style="44"/>
    <col min="8457" max="8457" width="11.88671875" style="44" customWidth="1"/>
    <col min="8458" max="8458" width="9.33203125" style="44" bestFit="1" customWidth="1"/>
    <col min="8459" max="8704" width="8.88671875" style="44"/>
    <col min="8705" max="8705" width="43.109375" style="44" customWidth="1"/>
    <col min="8706" max="8707" width="12" style="44" customWidth="1"/>
    <col min="8708" max="8708" width="13.6640625" style="44" customWidth="1"/>
    <col min="8709" max="8710" width="12" style="44" customWidth="1"/>
    <col min="8711" max="8711" width="13.6640625" style="44" customWidth="1"/>
    <col min="8712" max="8712" width="8.88671875" style="44"/>
    <col min="8713" max="8713" width="11.88671875" style="44" customWidth="1"/>
    <col min="8714" max="8714" width="9.33203125" style="44" bestFit="1" customWidth="1"/>
    <col min="8715" max="8960" width="8.88671875" style="44"/>
    <col min="8961" max="8961" width="43.109375" style="44" customWidth="1"/>
    <col min="8962" max="8963" width="12" style="44" customWidth="1"/>
    <col min="8964" max="8964" width="13.6640625" style="44" customWidth="1"/>
    <col min="8965" max="8966" width="12" style="44" customWidth="1"/>
    <col min="8967" max="8967" width="13.6640625" style="44" customWidth="1"/>
    <col min="8968" max="8968" width="8.88671875" style="44"/>
    <col min="8969" max="8969" width="11.88671875" style="44" customWidth="1"/>
    <col min="8970" max="8970" width="9.33203125" style="44" bestFit="1" customWidth="1"/>
    <col min="8971" max="9216" width="8.88671875" style="44"/>
    <col min="9217" max="9217" width="43.109375" style="44" customWidth="1"/>
    <col min="9218" max="9219" width="12" style="44" customWidth="1"/>
    <col min="9220" max="9220" width="13.6640625" style="44" customWidth="1"/>
    <col min="9221" max="9222" width="12" style="44" customWidth="1"/>
    <col min="9223" max="9223" width="13.6640625" style="44" customWidth="1"/>
    <col min="9224" max="9224" width="8.88671875" style="44"/>
    <col min="9225" max="9225" width="11.88671875" style="44" customWidth="1"/>
    <col min="9226" max="9226" width="9.33203125" style="44" bestFit="1" customWidth="1"/>
    <col min="9227" max="9472" width="8.88671875" style="44"/>
    <col min="9473" max="9473" width="43.109375" style="44" customWidth="1"/>
    <col min="9474" max="9475" width="12" style="44" customWidth="1"/>
    <col min="9476" max="9476" width="13.6640625" style="44" customWidth="1"/>
    <col min="9477" max="9478" width="12" style="44" customWidth="1"/>
    <col min="9479" max="9479" width="13.6640625" style="44" customWidth="1"/>
    <col min="9480" max="9480" width="8.88671875" style="44"/>
    <col min="9481" max="9481" width="11.88671875" style="44" customWidth="1"/>
    <col min="9482" max="9482" width="9.33203125" style="44" bestFit="1" customWidth="1"/>
    <col min="9483" max="9728" width="8.88671875" style="44"/>
    <col min="9729" max="9729" width="43.109375" style="44" customWidth="1"/>
    <col min="9730" max="9731" width="12" style="44" customWidth="1"/>
    <col min="9732" max="9732" width="13.6640625" style="44" customWidth="1"/>
    <col min="9733" max="9734" width="12" style="44" customWidth="1"/>
    <col min="9735" max="9735" width="13.6640625" style="44" customWidth="1"/>
    <col min="9736" max="9736" width="8.88671875" style="44"/>
    <col min="9737" max="9737" width="11.88671875" style="44" customWidth="1"/>
    <col min="9738" max="9738" width="9.33203125" style="44" bestFit="1" customWidth="1"/>
    <col min="9739" max="9984" width="8.88671875" style="44"/>
    <col min="9985" max="9985" width="43.109375" style="44" customWidth="1"/>
    <col min="9986" max="9987" width="12" style="44" customWidth="1"/>
    <col min="9988" max="9988" width="13.6640625" style="44" customWidth="1"/>
    <col min="9989" max="9990" width="12" style="44" customWidth="1"/>
    <col min="9991" max="9991" width="13.6640625" style="44" customWidth="1"/>
    <col min="9992" max="9992" width="8.88671875" style="44"/>
    <col min="9993" max="9993" width="11.88671875" style="44" customWidth="1"/>
    <col min="9994" max="9994" width="9.33203125" style="44" bestFit="1" customWidth="1"/>
    <col min="9995" max="10240" width="8.88671875" style="44"/>
    <col min="10241" max="10241" width="43.109375" style="44" customWidth="1"/>
    <col min="10242" max="10243" width="12" style="44" customWidth="1"/>
    <col min="10244" max="10244" width="13.6640625" style="44" customWidth="1"/>
    <col min="10245" max="10246" width="12" style="44" customWidth="1"/>
    <col min="10247" max="10247" width="13.6640625" style="44" customWidth="1"/>
    <col min="10248" max="10248" width="8.88671875" style="44"/>
    <col min="10249" max="10249" width="11.88671875" style="44" customWidth="1"/>
    <col min="10250" max="10250" width="9.33203125" style="44" bestFit="1" customWidth="1"/>
    <col min="10251" max="10496" width="8.88671875" style="44"/>
    <col min="10497" max="10497" width="43.109375" style="44" customWidth="1"/>
    <col min="10498" max="10499" width="12" style="44" customWidth="1"/>
    <col min="10500" max="10500" width="13.6640625" style="44" customWidth="1"/>
    <col min="10501" max="10502" width="12" style="44" customWidth="1"/>
    <col min="10503" max="10503" width="13.6640625" style="44" customWidth="1"/>
    <col min="10504" max="10504" width="8.88671875" style="44"/>
    <col min="10505" max="10505" width="11.88671875" style="44" customWidth="1"/>
    <col min="10506" max="10506" width="9.33203125" style="44" bestFit="1" customWidth="1"/>
    <col min="10507" max="10752" width="8.88671875" style="44"/>
    <col min="10753" max="10753" width="43.109375" style="44" customWidth="1"/>
    <col min="10754" max="10755" width="12" style="44" customWidth="1"/>
    <col min="10756" max="10756" width="13.6640625" style="44" customWidth="1"/>
    <col min="10757" max="10758" width="12" style="44" customWidth="1"/>
    <col min="10759" max="10759" width="13.6640625" style="44" customWidth="1"/>
    <col min="10760" max="10760" width="8.88671875" style="44"/>
    <col min="10761" max="10761" width="11.88671875" style="44" customWidth="1"/>
    <col min="10762" max="10762" width="9.33203125" style="44" bestFit="1" customWidth="1"/>
    <col min="10763" max="11008" width="8.88671875" style="44"/>
    <col min="11009" max="11009" width="43.109375" style="44" customWidth="1"/>
    <col min="11010" max="11011" width="12" style="44" customWidth="1"/>
    <col min="11012" max="11012" width="13.6640625" style="44" customWidth="1"/>
    <col min="11013" max="11014" width="12" style="44" customWidth="1"/>
    <col min="11015" max="11015" width="13.6640625" style="44" customWidth="1"/>
    <col min="11016" max="11016" width="8.88671875" style="44"/>
    <col min="11017" max="11017" width="11.88671875" style="44" customWidth="1"/>
    <col min="11018" max="11018" width="9.33203125" style="44" bestFit="1" customWidth="1"/>
    <col min="11019" max="11264" width="8.88671875" style="44"/>
    <col min="11265" max="11265" width="43.109375" style="44" customWidth="1"/>
    <col min="11266" max="11267" width="12" style="44" customWidth="1"/>
    <col min="11268" max="11268" width="13.6640625" style="44" customWidth="1"/>
    <col min="11269" max="11270" width="12" style="44" customWidth="1"/>
    <col min="11271" max="11271" width="13.6640625" style="44" customWidth="1"/>
    <col min="11272" max="11272" width="8.88671875" style="44"/>
    <col min="11273" max="11273" width="11.88671875" style="44" customWidth="1"/>
    <col min="11274" max="11274" width="9.33203125" style="44" bestFit="1" customWidth="1"/>
    <col min="11275" max="11520" width="8.88671875" style="44"/>
    <col min="11521" max="11521" width="43.109375" style="44" customWidth="1"/>
    <col min="11522" max="11523" width="12" style="44" customWidth="1"/>
    <col min="11524" max="11524" width="13.6640625" style="44" customWidth="1"/>
    <col min="11525" max="11526" width="12" style="44" customWidth="1"/>
    <col min="11527" max="11527" width="13.6640625" style="44" customWidth="1"/>
    <col min="11528" max="11528" width="8.88671875" style="44"/>
    <col min="11529" max="11529" width="11.88671875" style="44" customWidth="1"/>
    <col min="11530" max="11530" width="9.33203125" style="44" bestFit="1" customWidth="1"/>
    <col min="11531" max="11776" width="8.88671875" style="44"/>
    <col min="11777" max="11777" width="43.109375" style="44" customWidth="1"/>
    <col min="11778" max="11779" width="12" style="44" customWidth="1"/>
    <col min="11780" max="11780" width="13.6640625" style="44" customWidth="1"/>
    <col min="11781" max="11782" width="12" style="44" customWidth="1"/>
    <col min="11783" max="11783" width="13.6640625" style="44" customWidth="1"/>
    <col min="11784" max="11784" width="8.88671875" style="44"/>
    <col min="11785" max="11785" width="11.88671875" style="44" customWidth="1"/>
    <col min="11786" max="11786" width="9.33203125" style="44" bestFit="1" customWidth="1"/>
    <col min="11787" max="12032" width="8.88671875" style="44"/>
    <col min="12033" max="12033" width="43.109375" style="44" customWidth="1"/>
    <col min="12034" max="12035" width="12" style="44" customWidth="1"/>
    <col min="12036" max="12036" width="13.6640625" style="44" customWidth="1"/>
    <col min="12037" max="12038" width="12" style="44" customWidth="1"/>
    <col min="12039" max="12039" width="13.6640625" style="44" customWidth="1"/>
    <col min="12040" max="12040" width="8.88671875" style="44"/>
    <col min="12041" max="12041" width="11.88671875" style="44" customWidth="1"/>
    <col min="12042" max="12042" width="9.33203125" style="44" bestFit="1" customWidth="1"/>
    <col min="12043" max="12288" width="8.88671875" style="44"/>
    <col min="12289" max="12289" width="43.109375" style="44" customWidth="1"/>
    <col min="12290" max="12291" width="12" style="44" customWidth="1"/>
    <col min="12292" max="12292" width="13.6640625" style="44" customWidth="1"/>
    <col min="12293" max="12294" width="12" style="44" customWidth="1"/>
    <col min="12295" max="12295" width="13.6640625" style="44" customWidth="1"/>
    <col min="12296" max="12296" width="8.88671875" style="44"/>
    <col min="12297" max="12297" width="11.88671875" style="44" customWidth="1"/>
    <col min="12298" max="12298" width="9.33203125" style="44" bestFit="1" customWidth="1"/>
    <col min="12299" max="12544" width="8.88671875" style="44"/>
    <col min="12545" max="12545" width="43.109375" style="44" customWidth="1"/>
    <col min="12546" max="12547" width="12" style="44" customWidth="1"/>
    <col min="12548" max="12548" width="13.6640625" style="44" customWidth="1"/>
    <col min="12549" max="12550" width="12" style="44" customWidth="1"/>
    <col min="12551" max="12551" width="13.6640625" style="44" customWidth="1"/>
    <col min="12552" max="12552" width="8.88671875" style="44"/>
    <col min="12553" max="12553" width="11.88671875" style="44" customWidth="1"/>
    <col min="12554" max="12554" width="9.33203125" style="44" bestFit="1" customWidth="1"/>
    <col min="12555" max="12800" width="8.88671875" style="44"/>
    <col min="12801" max="12801" width="43.109375" style="44" customWidth="1"/>
    <col min="12802" max="12803" width="12" style="44" customWidth="1"/>
    <col min="12804" max="12804" width="13.6640625" style="44" customWidth="1"/>
    <col min="12805" max="12806" width="12" style="44" customWidth="1"/>
    <col min="12807" max="12807" width="13.6640625" style="44" customWidth="1"/>
    <col min="12808" max="12808" width="8.88671875" style="44"/>
    <col min="12809" max="12809" width="11.88671875" style="44" customWidth="1"/>
    <col min="12810" max="12810" width="9.33203125" style="44" bestFit="1" customWidth="1"/>
    <col min="12811" max="13056" width="8.88671875" style="44"/>
    <col min="13057" max="13057" width="43.109375" style="44" customWidth="1"/>
    <col min="13058" max="13059" width="12" style="44" customWidth="1"/>
    <col min="13060" max="13060" width="13.6640625" style="44" customWidth="1"/>
    <col min="13061" max="13062" width="12" style="44" customWidth="1"/>
    <col min="13063" max="13063" width="13.6640625" style="44" customWidth="1"/>
    <col min="13064" max="13064" width="8.88671875" style="44"/>
    <col min="13065" max="13065" width="11.88671875" style="44" customWidth="1"/>
    <col min="13066" max="13066" width="9.33203125" style="44" bestFit="1" customWidth="1"/>
    <col min="13067" max="13312" width="8.88671875" style="44"/>
    <col min="13313" max="13313" width="43.109375" style="44" customWidth="1"/>
    <col min="13314" max="13315" width="12" style="44" customWidth="1"/>
    <col min="13316" max="13316" width="13.6640625" style="44" customWidth="1"/>
    <col min="13317" max="13318" width="12" style="44" customWidth="1"/>
    <col min="13319" max="13319" width="13.6640625" style="44" customWidth="1"/>
    <col min="13320" max="13320" width="8.88671875" style="44"/>
    <col min="13321" max="13321" width="11.88671875" style="44" customWidth="1"/>
    <col min="13322" max="13322" width="9.33203125" style="44" bestFit="1" customWidth="1"/>
    <col min="13323" max="13568" width="8.88671875" style="44"/>
    <col min="13569" max="13569" width="43.109375" style="44" customWidth="1"/>
    <col min="13570" max="13571" width="12" style="44" customWidth="1"/>
    <col min="13572" max="13572" width="13.6640625" style="44" customWidth="1"/>
    <col min="13573" max="13574" width="12" style="44" customWidth="1"/>
    <col min="13575" max="13575" width="13.6640625" style="44" customWidth="1"/>
    <col min="13576" max="13576" width="8.88671875" style="44"/>
    <col min="13577" max="13577" width="11.88671875" style="44" customWidth="1"/>
    <col min="13578" max="13578" width="9.33203125" style="44" bestFit="1" customWidth="1"/>
    <col min="13579" max="13824" width="8.88671875" style="44"/>
    <col min="13825" max="13825" width="43.109375" style="44" customWidth="1"/>
    <col min="13826" max="13827" width="12" style="44" customWidth="1"/>
    <col min="13828" max="13828" width="13.6640625" style="44" customWidth="1"/>
    <col min="13829" max="13830" width="12" style="44" customWidth="1"/>
    <col min="13831" max="13831" width="13.6640625" style="44" customWidth="1"/>
    <col min="13832" max="13832" width="8.88671875" style="44"/>
    <col min="13833" max="13833" width="11.88671875" style="44" customWidth="1"/>
    <col min="13834" max="13834" width="9.33203125" style="44" bestFit="1" customWidth="1"/>
    <col min="13835" max="14080" width="8.88671875" style="44"/>
    <col min="14081" max="14081" width="43.109375" style="44" customWidth="1"/>
    <col min="14082" max="14083" width="12" style="44" customWidth="1"/>
    <col min="14084" max="14084" width="13.6640625" style="44" customWidth="1"/>
    <col min="14085" max="14086" width="12" style="44" customWidth="1"/>
    <col min="14087" max="14087" width="13.6640625" style="44" customWidth="1"/>
    <col min="14088" max="14088" width="8.88671875" style="44"/>
    <col min="14089" max="14089" width="11.88671875" style="44" customWidth="1"/>
    <col min="14090" max="14090" width="9.33203125" style="44" bestFit="1" customWidth="1"/>
    <col min="14091" max="14336" width="8.88671875" style="44"/>
    <col min="14337" max="14337" width="43.109375" style="44" customWidth="1"/>
    <col min="14338" max="14339" width="12" style="44" customWidth="1"/>
    <col min="14340" max="14340" width="13.6640625" style="44" customWidth="1"/>
    <col min="14341" max="14342" width="12" style="44" customWidth="1"/>
    <col min="14343" max="14343" width="13.6640625" style="44" customWidth="1"/>
    <col min="14344" max="14344" width="8.88671875" style="44"/>
    <col min="14345" max="14345" width="11.88671875" style="44" customWidth="1"/>
    <col min="14346" max="14346" width="9.33203125" style="44" bestFit="1" customWidth="1"/>
    <col min="14347" max="14592" width="8.88671875" style="44"/>
    <col min="14593" max="14593" width="43.109375" style="44" customWidth="1"/>
    <col min="14594" max="14595" width="12" style="44" customWidth="1"/>
    <col min="14596" max="14596" width="13.6640625" style="44" customWidth="1"/>
    <col min="14597" max="14598" width="12" style="44" customWidth="1"/>
    <col min="14599" max="14599" width="13.6640625" style="44" customWidth="1"/>
    <col min="14600" max="14600" width="8.88671875" style="44"/>
    <col min="14601" max="14601" width="11.88671875" style="44" customWidth="1"/>
    <col min="14602" max="14602" width="9.33203125" style="44" bestFit="1" customWidth="1"/>
    <col min="14603" max="14848" width="8.88671875" style="44"/>
    <col min="14849" max="14849" width="43.109375" style="44" customWidth="1"/>
    <col min="14850" max="14851" width="12" style="44" customWidth="1"/>
    <col min="14852" max="14852" width="13.6640625" style="44" customWidth="1"/>
    <col min="14853" max="14854" width="12" style="44" customWidth="1"/>
    <col min="14855" max="14855" width="13.6640625" style="44" customWidth="1"/>
    <col min="14856" max="14856" width="8.88671875" style="44"/>
    <col min="14857" max="14857" width="11.88671875" style="44" customWidth="1"/>
    <col min="14858" max="14858" width="9.33203125" style="44" bestFit="1" customWidth="1"/>
    <col min="14859" max="15104" width="8.88671875" style="44"/>
    <col min="15105" max="15105" width="43.109375" style="44" customWidth="1"/>
    <col min="15106" max="15107" width="12" style="44" customWidth="1"/>
    <col min="15108" max="15108" width="13.6640625" style="44" customWidth="1"/>
    <col min="15109" max="15110" width="12" style="44" customWidth="1"/>
    <col min="15111" max="15111" width="13.6640625" style="44" customWidth="1"/>
    <col min="15112" max="15112" width="8.88671875" style="44"/>
    <col min="15113" max="15113" width="11.88671875" style="44" customWidth="1"/>
    <col min="15114" max="15114" width="9.33203125" style="44" bestFit="1" customWidth="1"/>
    <col min="15115" max="15360" width="8.88671875" style="44"/>
    <col min="15361" max="15361" width="43.109375" style="44" customWidth="1"/>
    <col min="15362" max="15363" width="12" style="44" customWidth="1"/>
    <col min="15364" max="15364" width="13.6640625" style="44" customWidth="1"/>
    <col min="15365" max="15366" width="12" style="44" customWidth="1"/>
    <col min="15367" max="15367" width="13.6640625" style="44" customWidth="1"/>
    <col min="15368" max="15368" width="8.88671875" style="44"/>
    <col min="15369" max="15369" width="11.88671875" style="44" customWidth="1"/>
    <col min="15370" max="15370" width="9.33203125" style="44" bestFit="1" customWidth="1"/>
    <col min="15371" max="15616" width="8.88671875" style="44"/>
    <col min="15617" max="15617" width="43.109375" style="44" customWidth="1"/>
    <col min="15618" max="15619" width="12" style="44" customWidth="1"/>
    <col min="15620" max="15620" width="13.6640625" style="44" customWidth="1"/>
    <col min="15621" max="15622" width="12" style="44" customWidth="1"/>
    <col min="15623" max="15623" width="13.6640625" style="44" customWidth="1"/>
    <col min="15624" max="15624" width="8.88671875" style="44"/>
    <col min="15625" max="15625" width="11.88671875" style="44" customWidth="1"/>
    <col min="15626" max="15626" width="9.33203125" style="44" bestFit="1" customWidth="1"/>
    <col min="15627" max="15872" width="8.88671875" style="44"/>
    <col min="15873" max="15873" width="43.109375" style="44" customWidth="1"/>
    <col min="15874" max="15875" width="12" style="44" customWidth="1"/>
    <col min="15876" max="15876" width="13.6640625" style="44" customWidth="1"/>
    <col min="15877" max="15878" width="12" style="44" customWidth="1"/>
    <col min="15879" max="15879" width="13.6640625" style="44" customWidth="1"/>
    <col min="15880" max="15880" width="8.88671875" style="44"/>
    <col min="15881" max="15881" width="11.88671875" style="44" customWidth="1"/>
    <col min="15882" max="15882" width="9.33203125" style="44" bestFit="1" customWidth="1"/>
    <col min="15883" max="16128" width="8.88671875" style="44"/>
    <col min="16129" max="16129" width="43.109375" style="44" customWidth="1"/>
    <col min="16130" max="16131" width="12" style="44" customWidth="1"/>
    <col min="16132" max="16132" width="13.6640625" style="44" customWidth="1"/>
    <col min="16133" max="16134" width="12" style="44" customWidth="1"/>
    <col min="16135" max="16135" width="13.6640625" style="44" customWidth="1"/>
    <col min="16136" max="16136" width="8.88671875" style="44"/>
    <col min="16137" max="16137" width="11.88671875" style="44" customWidth="1"/>
    <col min="16138" max="16138" width="9.33203125" style="44" bestFit="1" customWidth="1"/>
    <col min="16139" max="16384" width="8.88671875" style="44"/>
  </cols>
  <sheetData>
    <row r="1" spans="1:15" s="27" customFormat="1" ht="22.5" customHeight="1">
      <c r="A1" s="426" t="s">
        <v>259</v>
      </c>
      <c r="B1" s="400"/>
      <c r="C1" s="400"/>
      <c r="D1" s="400"/>
      <c r="E1" s="400"/>
      <c r="F1" s="400"/>
      <c r="G1" s="400"/>
      <c r="I1" s="63"/>
    </row>
    <row r="2" spans="1:15" s="27" customFormat="1" ht="22.5" customHeight="1">
      <c r="A2" s="426" t="s">
        <v>232</v>
      </c>
      <c r="B2" s="426"/>
      <c r="C2" s="426"/>
      <c r="D2" s="426"/>
      <c r="E2" s="426"/>
      <c r="F2" s="426"/>
      <c r="G2" s="426"/>
      <c r="I2" s="63"/>
    </row>
    <row r="3" spans="1:15" s="27" customFormat="1" ht="22.5" customHeight="1">
      <c r="A3" s="427" t="s">
        <v>76</v>
      </c>
      <c r="B3" s="427"/>
      <c r="C3" s="427"/>
      <c r="D3" s="427"/>
      <c r="E3" s="427"/>
      <c r="F3" s="427"/>
      <c r="G3" s="427"/>
      <c r="I3" s="63"/>
    </row>
    <row r="4" spans="1:15" s="30" customFormat="1" ht="18" customHeight="1">
      <c r="A4" s="28"/>
      <c r="B4" s="28"/>
      <c r="C4" s="28"/>
      <c r="D4" s="28"/>
      <c r="E4" s="28"/>
      <c r="F4" s="28"/>
      <c r="G4" s="18" t="s">
        <v>9</v>
      </c>
      <c r="I4" s="64"/>
    </row>
    <row r="5" spans="1:15" s="30" customFormat="1" ht="57" customHeight="1">
      <c r="A5" s="125"/>
      <c r="B5" s="256" t="s">
        <v>345</v>
      </c>
      <c r="C5" s="256" t="s">
        <v>368</v>
      </c>
      <c r="D5" s="87" t="s">
        <v>46</v>
      </c>
      <c r="E5" s="262" t="s">
        <v>344</v>
      </c>
      <c r="F5" s="262" t="s">
        <v>351</v>
      </c>
      <c r="G5" s="87" t="s">
        <v>46</v>
      </c>
    </row>
    <row r="6" spans="1:15" s="55" customFormat="1" ht="31.5" customHeight="1">
      <c r="A6" s="65" t="s">
        <v>77</v>
      </c>
      <c r="B6" s="70">
        <f>SUM(B7:B30)</f>
        <v>7089</v>
      </c>
      <c r="C6" s="70">
        <f>SUM(C7:C30)</f>
        <v>5933</v>
      </c>
      <c r="D6" s="139">
        <f>ROUND(C6/B6*100,1)</f>
        <v>83.7</v>
      </c>
      <c r="E6" s="70">
        <f>SUM(E7:E30)</f>
        <v>1291</v>
      </c>
      <c r="F6" s="70">
        <f>SUM(F7:F30)</f>
        <v>2438</v>
      </c>
      <c r="G6" s="139">
        <f>ROUND(F6/E6*100,1)</f>
        <v>188.8</v>
      </c>
      <c r="I6" s="64"/>
      <c r="J6" s="72"/>
      <c r="K6" s="72"/>
      <c r="L6" s="73"/>
      <c r="M6" s="73"/>
      <c r="N6" s="73"/>
      <c r="O6" s="73"/>
    </row>
    <row r="7" spans="1:15" ht="31.2" customHeight="1">
      <c r="A7" s="39" t="s">
        <v>48</v>
      </c>
      <c r="B7" s="41">
        <v>1609</v>
      </c>
      <c r="C7" s="41">
        <v>940</v>
      </c>
      <c r="D7" s="139">
        <f t="shared" ref="D7:D30" si="0">ROUND(C7/B7*100,1)</f>
        <v>58.4</v>
      </c>
      <c r="E7" s="41">
        <v>337</v>
      </c>
      <c r="F7" s="41">
        <v>345</v>
      </c>
      <c r="G7" s="139">
        <f t="shared" ref="G7:G30" si="1">ROUND(F7/E7*100,1)</f>
        <v>102.4</v>
      </c>
      <c r="H7" s="43"/>
      <c r="I7" s="51"/>
      <c r="J7" s="51"/>
      <c r="K7" s="51"/>
      <c r="L7" s="51"/>
      <c r="M7" s="51"/>
      <c r="N7" s="51"/>
    </row>
    <row r="8" spans="1:15" ht="31.2" customHeight="1">
      <c r="A8" s="39" t="s">
        <v>49</v>
      </c>
      <c r="B8" s="41">
        <v>136</v>
      </c>
      <c r="C8" s="41">
        <v>103</v>
      </c>
      <c r="D8" s="139">
        <f t="shared" si="0"/>
        <v>75.7</v>
      </c>
      <c r="E8" s="41">
        <v>29</v>
      </c>
      <c r="F8" s="41">
        <v>39</v>
      </c>
      <c r="G8" s="139">
        <f t="shared" si="1"/>
        <v>134.5</v>
      </c>
      <c r="H8" s="43"/>
      <c r="I8" s="51"/>
      <c r="J8" s="51"/>
      <c r="K8" s="51"/>
      <c r="L8" s="51"/>
      <c r="M8" s="51"/>
      <c r="N8" s="51"/>
    </row>
    <row r="9" spans="1:15" s="47" customFormat="1" ht="31.2" customHeight="1">
      <c r="A9" s="39" t="s">
        <v>50</v>
      </c>
      <c r="B9" s="41">
        <v>2</v>
      </c>
      <c r="C9" s="41">
        <v>1</v>
      </c>
      <c r="D9" s="139">
        <f t="shared" si="0"/>
        <v>50</v>
      </c>
      <c r="E9" s="41">
        <v>0</v>
      </c>
      <c r="F9" s="41">
        <v>0</v>
      </c>
      <c r="G9" s="320" t="e">
        <f t="shared" si="1"/>
        <v>#DIV/0!</v>
      </c>
      <c r="H9" s="43"/>
      <c r="I9" s="44"/>
      <c r="J9" s="45"/>
    </row>
    <row r="10" spans="1:15" ht="31.2" customHeight="1">
      <c r="A10" s="39" t="s">
        <v>51</v>
      </c>
      <c r="B10" s="41">
        <v>41</v>
      </c>
      <c r="C10" s="41">
        <v>22</v>
      </c>
      <c r="D10" s="139">
        <f t="shared" si="0"/>
        <v>53.7</v>
      </c>
      <c r="E10" s="41">
        <v>5</v>
      </c>
      <c r="F10" s="41">
        <v>7</v>
      </c>
      <c r="G10" s="139">
        <f t="shared" si="1"/>
        <v>140</v>
      </c>
      <c r="H10" s="43"/>
      <c r="I10" s="44"/>
      <c r="J10" s="45"/>
      <c r="L10" s="52"/>
    </row>
    <row r="11" spans="1:15" ht="31.2" customHeight="1">
      <c r="A11" s="39" t="s">
        <v>52</v>
      </c>
      <c r="B11" s="41">
        <v>118</v>
      </c>
      <c r="C11" s="41">
        <v>71</v>
      </c>
      <c r="D11" s="139">
        <f t="shared" si="0"/>
        <v>60.2</v>
      </c>
      <c r="E11" s="41">
        <v>18</v>
      </c>
      <c r="F11" s="41">
        <v>17</v>
      </c>
      <c r="G11" s="139">
        <f t="shared" si="1"/>
        <v>94.4</v>
      </c>
      <c r="H11" s="43"/>
      <c r="I11" s="44"/>
      <c r="J11" s="45"/>
    </row>
    <row r="12" spans="1:15" ht="31.2">
      <c r="A12" s="39" t="s">
        <v>53</v>
      </c>
      <c r="B12" s="41">
        <v>373</v>
      </c>
      <c r="C12" s="41">
        <v>32</v>
      </c>
      <c r="D12" s="139">
        <f t="shared" si="0"/>
        <v>8.6</v>
      </c>
      <c r="E12" s="41">
        <v>10</v>
      </c>
      <c r="F12" s="41">
        <v>10</v>
      </c>
      <c r="G12" s="139">
        <f t="shared" si="1"/>
        <v>100</v>
      </c>
      <c r="H12" s="43"/>
      <c r="I12" s="44"/>
      <c r="J12" s="45"/>
    </row>
    <row r="13" spans="1:15" ht="62.4">
      <c r="A13" s="39" t="s">
        <v>54</v>
      </c>
      <c r="B13" s="41">
        <v>40</v>
      </c>
      <c r="C13" s="41">
        <v>43</v>
      </c>
      <c r="D13" s="139">
        <f t="shared" si="0"/>
        <v>107.5</v>
      </c>
      <c r="E13" s="41">
        <v>8</v>
      </c>
      <c r="F13" s="41">
        <v>22</v>
      </c>
      <c r="G13" s="139">
        <f t="shared" si="1"/>
        <v>275</v>
      </c>
      <c r="H13" s="43"/>
      <c r="I13" s="44"/>
      <c r="J13" s="45"/>
    </row>
    <row r="14" spans="1:15" ht="31.2" customHeight="1">
      <c r="A14" s="39" t="s">
        <v>55</v>
      </c>
      <c r="B14" s="41">
        <v>30</v>
      </c>
      <c r="C14" s="41">
        <v>27</v>
      </c>
      <c r="D14" s="139">
        <f t="shared" si="0"/>
        <v>90</v>
      </c>
      <c r="E14" s="41">
        <v>1</v>
      </c>
      <c r="F14" s="41">
        <v>13</v>
      </c>
      <c r="G14" s="139">
        <f t="shared" si="1"/>
        <v>1300</v>
      </c>
      <c r="H14" s="43"/>
      <c r="I14" s="44"/>
      <c r="J14" s="45"/>
    </row>
    <row r="15" spans="1:15" ht="31.2">
      <c r="A15" s="39" t="s">
        <v>56</v>
      </c>
      <c r="B15" s="41">
        <v>55</v>
      </c>
      <c r="C15" s="41">
        <v>75</v>
      </c>
      <c r="D15" s="139">
        <f t="shared" si="0"/>
        <v>136.4</v>
      </c>
      <c r="E15" s="41">
        <v>7</v>
      </c>
      <c r="F15" s="41">
        <v>25</v>
      </c>
      <c r="G15" s="139">
        <f t="shared" si="1"/>
        <v>357.1</v>
      </c>
      <c r="H15" s="43"/>
      <c r="I15" s="44"/>
      <c r="J15" s="45"/>
    </row>
    <row r="16" spans="1:15" ht="31.2">
      <c r="A16" s="39" t="s">
        <v>57</v>
      </c>
      <c r="B16" s="41">
        <v>95</v>
      </c>
      <c r="C16" s="41">
        <v>269</v>
      </c>
      <c r="D16" s="139">
        <f t="shared" si="0"/>
        <v>283.2</v>
      </c>
      <c r="E16" s="41">
        <v>15</v>
      </c>
      <c r="F16" s="41">
        <v>187</v>
      </c>
      <c r="G16" s="139">
        <f t="shared" si="1"/>
        <v>1246.7</v>
      </c>
      <c r="H16" s="43"/>
      <c r="I16" s="44"/>
      <c r="J16" s="45"/>
    </row>
    <row r="17" spans="1:10" ht="31.2">
      <c r="A17" s="39" t="s">
        <v>58</v>
      </c>
      <c r="B17" s="41">
        <v>175</v>
      </c>
      <c r="C17" s="41">
        <v>163</v>
      </c>
      <c r="D17" s="139">
        <f t="shared" si="0"/>
        <v>93.1</v>
      </c>
      <c r="E17" s="41">
        <v>46</v>
      </c>
      <c r="F17" s="41">
        <v>66</v>
      </c>
      <c r="G17" s="139">
        <f t="shared" si="1"/>
        <v>143.5</v>
      </c>
      <c r="H17" s="43"/>
      <c r="I17" s="44"/>
      <c r="J17" s="45"/>
    </row>
    <row r="18" spans="1:10" ht="31.2">
      <c r="A18" s="39" t="s">
        <v>59</v>
      </c>
      <c r="B18" s="41">
        <v>47</v>
      </c>
      <c r="C18" s="41">
        <v>29</v>
      </c>
      <c r="D18" s="139">
        <f t="shared" si="0"/>
        <v>61.7</v>
      </c>
      <c r="E18" s="41">
        <v>4</v>
      </c>
      <c r="F18" s="41">
        <v>8</v>
      </c>
      <c r="G18" s="139">
        <f t="shared" si="1"/>
        <v>200</v>
      </c>
      <c r="H18" s="43"/>
      <c r="I18" s="44"/>
      <c r="J18" s="45"/>
    </row>
    <row r="19" spans="1:10" ht="31.2">
      <c r="A19" s="39" t="s">
        <v>60</v>
      </c>
      <c r="B19" s="41">
        <v>115</v>
      </c>
      <c r="C19" s="41">
        <v>124</v>
      </c>
      <c r="D19" s="139">
        <f t="shared" si="0"/>
        <v>107.8</v>
      </c>
      <c r="E19" s="41">
        <v>20</v>
      </c>
      <c r="F19" s="41">
        <v>47</v>
      </c>
      <c r="G19" s="139">
        <f t="shared" si="1"/>
        <v>235</v>
      </c>
      <c r="H19" s="43"/>
      <c r="I19" s="44"/>
      <c r="J19" s="45"/>
    </row>
    <row r="20" spans="1:10" ht="31.2">
      <c r="A20" s="39" t="s">
        <v>61</v>
      </c>
      <c r="B20" s="41">
        <v>271</v>
      </c>
      <c r="C20" s="41">
        <v>302</v>
      </c>
      <c r="D20" s="263">
        <f t="shared" si="0"/>
        <v>111.4</v>
      </c>
      <c r="E20" s="41">
        <v>73</v>
      </c>
      <c r="F20" s="41">
        <v>105</v>
      </c>
      <c r="G20" s="139">
        <f t="shared" si="1"/>
        <v>143.80000000000001</v>
      </c>
      <c r="H20" s="43"/>
      <c r="I20" s="44"/>
      <c r="J20" s="45"/>
    </row>
    <row r="21" spans="1:10" ht="31.2" customHeight="1">
      <c r="A21" s="39" t="s">
        <v>62</v>
      </c>
      <c r="B21" s="41">
        <v>1123</v>
      </c>
      <c r="C21" s="41">
        <v>946</v>
      </c>
      <c r="D21" s="139">
        <f t="shared" si="0"/>
        <v>84.2</v>
      </c>
      <c r="E21" s="41">
        <v>189</v>
      </c>
      <c r="F21" s="41">
        <v>321</v>
      </c>
      <c r="G21" s="139">
        <f t="shared" si="1"/>
        <v>169.8</v>
      </c>
      <c r="H21" s="43"/>
      <c r="I21" s="44"/>
      <c r="J21" s="45"/>
    </row>
    <row r="22" spans="1:10" ht="31.2">
      <c r="A22" s="39" t="s">
        <v>63</v>
      </c>
      <c r="B22" s="41">
        <v>419</v>
      </c>
      <c r="C22" s="41">
        <v>421</v>
      </c>
      <c r="D22" s="139">
        <f t="shared" si="0"/>
        <v>100.5</v>
      </c>
      <c r="E22" s="41">
        <v>98</v>
      </c>
      <c r="F22" s="41">
        <v>155</v>
      </c>
      <c r="G22" s="139">
        <f t="shared" si="1"/>
        <v>158.19999999999999</v>
      </c>
      <c r="H22" s="43"/>
      <c r="I22" s="44"/>
      <c r="J22" s="45"/>
    </row>
    <row r="23" spans="1:10" ht="31.2">
      <c r="A23" s="39" t="s">
        <v>64</v>
      </c>
      <c r="B23" s="41">
        <v>117</v>
      </c>
      <c r="C23" s="41">
        <v>79</v>
      </c>
      <c r="D23" s="139">
        <f t="shared" si="0"/>
        <v>67.5</v>
      </c>
      <c r="E23" s="41">
        <v>29</v>
      </c>
      <c r="F23" s="41">
        <v>18</v>
      </c>
      <c r="G23" s="139">
        <f t="shared" si="1"/>
        <v>62.1</v>
      </c>
      <c r="H23" s="43"/>
      <c r="I23" s="44"/>
      <c r="J23" s="48"/>
    </row>
    <row r="24" spans="1:10" ht="31.2" customHeight="1">
      <c r="A24" s="39" t="s">
        <v>65</v>
      </c>
      <c r="B24" s="41">
        <v>733</v>
      </c>
      <c r="C24" s="41">
        <v>389</v>
      </c>
      <c r="D24" s="139">
        <f t="shared" si="0"/>
        <v>53.1</v>
      </c>
      <c r="E24" s="41">
        <v>89</v>
      </c>
      <c r="F24" s="41">
        <v>125</v>
      </c>
      <c r="G24" s="139">
        <f t="shared" si="1"/>
        <v>140.4</v>
      </c>
      <c r="H24" s="43"/>
      <c r="I24" s="44"/>
      <c r="J24" s="48"/>
    </row>
    <row r="25" spans="1:10" ht="31.2">
      <c r="A25" s="39" t="s">
        <v>66</v>
      </c>
      <c r="B25" s="41">
        <v>395</v>
      </c>
      <c r="C25" s="41">
        <v>857</v>
      </c>
      <c r="D25" s="139">
        <f t="shared" si="0"/>
        <v>217</v>
      </c>
      <c r="E25" s="41">
        <v>77</v>
      </c>
      <c r="F25" s="41">
        <v>584</v>
      </c>
      <c r="G25" s="139">
        <f t="shared" si="1"/>
        <v>758.4</v>
      </c>
      <c r="H25" s="43"/>
      <c r="I25" s="44"/>
      <c r="J25" s="48"/>
    </row>
    <row r="26" spans="1:10" ht="31.2">
      <c r="A26" s="39" t="s">
        <v>67</v>
      </c>
      <c r="B26" s="41">
        <v>110</v>
      </c>
      <c r="C26" s="41">
        <v>143</v>
      </c>
      <c r="D26" s="139">
        <f t="shared" si="0"/>
        <v>130</v>
      </c>
      <c r="E26" s="41">
        <v>13</v>
      </c>
      <c r="F26" s="41">
        <v>29</v>
      </c>
      <c r="G26" s="139">
        <f t="shared" si="1"/>
        <v>223.1</v>
      </c>
      <c r="I26" s="44"/>
    </row>
    <row r="27" spans="1:10" ht="31.2" customHeight="1">
      <c r="A27" s="39" t="s">
        <v>68</v>
      </c>
      <c r="B27" s="41">
        <v>524</v>
      </c>
      <c r="C27" s="41">
        <v>331</v>
      </c>
      <c r="D27" s="139">
        <f t="shared" si="0"/>
        <v>63.2</v>
      </c>
      <c r="E27" s="41">
        <v>92</v>
      </c>
      <c r="F27" s="41">
        <v>78</v>
      </c>
      <c r="G27" s="139">
        <f t="shared" si="1"/>
        <v>84.8</v>
      </c>
      <c r="I27" s="44"/>
    </row>
    <row r="28" spans="1:10" ht="31.2" customHeight="1">
      <c r="A28" s="39" t="s">
        <v>69</v>
      </c>
      <c r="B28" s="41">
        <v>99</v>
      </c>
      <c r="C28" s="41">
        <v>129</v>
      </c>
      <c r="D28" s="139">
        <f t="shared" si="0"/>
        <v>130.30000000000001</v>
      </c>
      <c r="E28" s="41">
        <v>14</v>
      </c>
      <c r="F28" s="41">
        <v>75</v>
      </c>
      <c r="G28" s="139">
        <f t="shared" si="1"/>
        <v>535.70000000000005</v>
      </c>
      <c r="I28" s="44"/>
    </row>
    <row r="29" spans="1:10" ht="31.2" customHeight="1">
      <c r="A29" s="39" t="s">
        <v>70</v>
      </c>
      <c r="B29" s="41">
        <v>33</v>
      </c>
      <c r="C29" s="41">
        <v>25</v>
      </c>
      <c r="D29" s="139">
        <f t="shared" si="0"/>
        <v>75.8</v>
      </c>
      <c r="E29" s="41">
        <v>5</v>
      </c>
      <c r="F29" s="41">
        <v>4</v>
      </c>
      <c r="G29" s="139">
        <f t="shared" si="1"/>
        <v>80</v>
      </c>
      <c r="I29" s="44"/>
    </row>
    <row r="30" spans="1:10" ht="31.2" customHeight="1">
      <c r="A30" s="39" t="s">
        <v>71</v>
      </c>
      <c r="B30" s="41">
        <v>429</v>
      </c>
      <c r="C30" s="41">
        <v>412</v>
      </c>
      <c r="D30" s="139">
        <f t="shared" si="0"/>
        <v>96</v>
      </c>
      <c r="E30" s="41">
        <v>112</v>
      </c>
      <c r="F30" s="41">
        <v>158</v>
      </c>
      <c r="G30" s="139">
        <f t="shared" si="1"/>
        <v>141.1</v>
      </c>
      <c r="I30" s="44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1"/>
  <sheetViews>
    <sheetView view="pageBreakPreview" zoomScale="70" zoomScaleNormal="75" zoomScaleSheetLayoutView="70" workbookViewId="0">
      <selection activeCell="Q15" sqref="Q15"/>
    </sheetView>
  </sheetViews>
  <sheetFormatPr defaultColWidth="8.88671875" defaultRowHeight="13.2"/>
  <cols>
    <col min="1" max="1" width="62.44140625" style="44" customWidth="1"/>
    <col min="2" max="2" width="11.88671875" style="130" customWidth="1"/>
    <col min="3" max="3" width="14.33203125" style="130" customWidth="1"/>
    <col min="4" max="4" width="12" style="130" customWidth="1"/>
    <col min="5" max="5" width="13.6640625" style="130" customWidth="1"/>
    <col min="6" max="6" width="12.109375" style="130" customWidth="1"/>
    <col min="7" max="7" width="13.6640625" style="130" customWidth="1"/>
    <col min="8" max="8" width="12.6640625" style="130" customWidth="1"/>
    <col min="9" max="9" width="14.6640625" style="130" customWidth="1"/>
    <col min="10" max="232" width="8.88671875" style="44"/>
    <col min="233" max="233" width="37.109375" style="44" customWidth="1"/>
    <col min="234" max="235" width="10.5546875" style="44" customWidth="1"/>
    <col min="236" max="236" width="13" style="44" customWidth="1"/>
    <col min="237" max="238" width="10.33203125" style="44" customWidth="1"/>
    <col min="239" max="239" width="12.44140625" style="44" customWidth="1"/>
    <col min="240" max="241" width="8.88671875" style="44"/>
    <col min="242" max="242" width="7.88671875" style="44" customWidth="1"/>
    <col min="243" max="488" width="8.88671875" style="44"/>
    <col min="489" max="489" width="37.109375" style="44" customWidth="1"/>
    <col min="490" max="491" width="10.5546875" style="44" customWidth="1"/>
    <col min="492" max="492" width="13" style="44" customWidth="1"/>
    <col min="493" max="494" width="10.33203125" style="44" customWidth="1"/>
    <col min="495" max="495" width="12.44140625" style="44" customWidth="1"/>
    <col min="496" max="497" width="8.88671875" style="44"/>
    <col min="498" max="498" width="7.88671875" style="44" customWidth="1"/>
    <col min="499" max="744" width="8.88671875" style="44"/>
    <col min="745" max="745" width="37.109375" style="44" customWidth="1"/>
    <col min="746" max="747" width="10.5546875" style="44" customWidth="1"/>
    <col min="748" max="748" width="13" style="44" customWidth="1"/>
    <col min="749" max="750" width="10.33203125" style="44" customWidth="1"/>
    <col min="751" max="751" width="12.44140625" style="44" customWidth="1"/>
    <col min="752" max="753" width="8.88671875" style="44"/>
    <col min="754" max="754" width="7.88671875" style="44" customWidth="1"/>
    <col min="755" max="1000" width="8.88671875" style="44"/>
    <col min="1001" max="1001" width="37.109375" style="44" customWidth="1"/>
    <col min="1002" max="1003" width="10.5546875" style="44" customWidth="1"/>
    <col min="1004" max="1004" width="13" style="44" customWidth="1"/>
    <col min="1005" max="1006" width="10.33203125" style="44" customWidth="1"/>
    <col min="1007" max="1007" width="12.44140625" style="44" customWidth="1"/>
    <col min="1008" max="1009" width="8.88671875" style="44"/>
    <col min="1010" max="1010" width="7.88671875" style="44" customWidth="1"/>
    <col min="1011" max="1256" width="8.88671875" style="44"/>
    <col min="1257" max="1257" width="37.109375" style="44" customWidth="1"/>
    <col min="1258" max="1259" width="10.5546875" style="44" customWidth="1"/>
    <col min="1260" max="1260" width="13" style="44" customWidth="1"/>
    <col min="1261" max="1262" width="10.33203125" style="44" customWidth="1"/>
    <col min="1263" max="1263" width="12.44140625" style="44" customWidth="1"/>
    <col min="1264" max="1265" width="8.88671875" style="44"/>
    <col min="1266" max="1266" width="7.88671875" style="44" customWidth="1"/>
    <col min="1267" max="1512" width="8.88671875" style="44"/>
    <col min="1513" max="1513" width="37.109375" style="44" customWidth="1"/>
    <col min="1514" max="1515" width="10.5546875" style="44" customWidth="1"/>
    <col min="1516" max="1516" width="13" style="44" customWidth="1"/>
    <col min="1517" max="1518" width="10.33203125" style="44" customWidth="1"/>
    <col min="1519" max="1519" width="12.44140625" style="44" customWidth="1"/>
    <col min="1520" max="1521" width="8.88671875" style="44"/>
    <col min="1522" max="1522" width="7.88671875" style="44" customWidth="1"/>
    <col min="1523" max="1768" width="8.88671875" style="44"/>
    <col min="1769" max="1769" width="37.109375" style="44" customWidth="1"/>
    <col min="1770" max="1771" width="10.5546875" style="44" customWidth="1"/>
    <col min="1772" max="1772" width="13" style="44" customWidth="1"/>
    <col min="1773" max="1774" width="10.33203125" style="44" customWidth="1"/>
    <col min="1775" max="1775" width="12.44140625" style="44" customWidth="1"/>
    <col min="1776" max="1777" width="8.88671875" style="44"/>
    <col min="1778" max="1778" width="7.88671875" style="44" customWidth="1"/>
    <col min="1779" max="2024" width="8.88671875" style="44"/>
    <col min="2025" max="2025" width="37.109375" style="44" customWidth="1"/>
    <col min="2026" max="2027" width="10.5546875" style="44" customWidth="1"/>
    <col min="2028" max="2028" width="13" style="44" customWidth="1"/>
    <col min="2029" max="2030" width="10.33203125" style="44" customWidth="1"/>
    <col min="2031" max="2031" width="12.44140625" style="44" customWidth="1"/>
    <col min="2032" max="2033" width="8.88671875" style="44"/>
    <col min="2034" max="2034" width="7.88671875" style="44" customWidth="1"/>
    <col min="2035" max="2280" width="8.88671875" style="44"/>
    <col min="2281" max="2281" width="37.109375" style="44" customWidth="1"/>
    <col min="2282" max="2283" width="10.5546875" style="44" customWidth="1"/>
    <col min="2284" max="2284" width="13" style="44" customWidth="1"/>
    <col min="2285" max="2286" width="10.33203125" style="44" customWidth="1"/>
    <col min="2287" max="2287" width="12.44140625" style="44" customWidth="1"/>
    <col min="2288" max="2289" width="8.88671875" style="44"/>
    <col min="2290" max="2290" width="7.88671875" style="44" customWidth="1"/>
    <col min="2291" max="2536" width="8.88671875" style="44"/>
    <col min="2537" max="2537" width="37.109375" style="44" customWidth="1"/>
    <col min="2538" max="2539" width="10.5546875" style="44" customWidth="1"/>
    <col min="2540" max="2540" width="13" style="44" customWidth="1"/>
    <col min="2541" max="2542" width="10.33203125" style="44" customWidth="1"/>
    <col min="2543" max="2543" width="12.44140625" style="44" customWidth="1"/>
    <col min="2544" max="2545" width="8.88671875" style="44"/>
    <col min="2546" max="2546" width="7.88671875" style="44" customWidth="1"/>
    <col min="2547" max="2792" width="8.88671875" style="44"/>
    <col min="2793" max="2793" width="37.109375" style="44" customWidth="1"/>
    <col min="2794" max="2795" width="10.5546875" style="44" customWidth="1"/>
    <col min="2796" max="2796" width="13" style="44" customWidth="1"/>
    <col min="2797" max="2798" width="10.33203125" style="44" customWidth="1"/>
    <col min="2799" max="2799" width="12.44140625" style="44" customWidth="1"/>
    <col min="2800" max="2801" width="8.88671875" style="44"/>
    <col min="2802" max="2802" width="7.88671875" style="44" customWidth="1"/>
    <col min="2803" max="3048" width="8.88671875" style="44"/>
    <col min="3049" max="3049" width="37.109375" style="44" customWidth="1"/>
    <col min="3050" max="3051" width="10.5546875" style="44" customWidth="1"/>
    <col min="3052" max="3052" width="13" style="44" customWidth="1"/>
    <col min="3053" max="3054" width="10.33203125" style="44" customWidth="1"/>
    <col min="3055" max="3055" width="12.44140625" style="44" customWidth="1"/>
    <col min="3056" max="3057" width="8.88671875" style="44"/>
    <col min="3058" max="3058" width="7.88671875" style="44" customWidth="1"/>
    <col min="3059" max="3304" width="8.88671875" style="44"/>
    <col min="3305" max="3305" width="37.109375" style="44" customWidth="1"/>
    <col min="3306" max="3307" width="10.5546875" style="44" customWidth="1"/>
    <col min="3308" max="3308" width="13" style="44" customWidth="1"/>
    <col min="3309" max="3310" width="10.33203125" style="44" customWidth="1"/>
    <col min="3311" max="3311" width="12.44140625" style="44" customWidth="1"/>
    <col min="3312" max="3313" width="8.88671875" style="44"/>
    <col min="3314" max="3314" width="7.88671875" style="44" customWidth="1"/>
    <col min="3315" max="3560" width="8.88671875" style="44"/>
    <col min="3561" max="3561" width="37.109375" style="44" customWidth="1"/>
    <col min="3562" max="3563" width="10.5546875" style="44" customWidth="1"/>
    <col min="3564" max="3564" width="13" style="44" customWidth="1"/>
    <col min="3565" max="3566" width="10.33203125" style="44" customWidth="1"/>
    <col min="3567" max="3567" width="12.44140625" style="44" customWidth="1"/>
    <col min="3568" max="3569" width="8.88671875" style="44"/>
    <col min="3570" max="3570" width="7.88671875" style="44" customWidth="1"/>
    <col min="3571" max="3816" width="8.88671875" style="44"/>
    <col min="3817" max="3817" width="37.109375" style="44" customWidth="1"/>
    <col min="3818" max="3819" width="10.5546875" style="44" customWidth="1"/>
    <col min="3820" max="3820" width="13" style="44" customWidth="1"/>
    <col min="3821" max="3822" width="10.33203125" style="44" customWidth="1"/>
    <col min="3823" max="3823" width="12.44140625" style="44" customWidth="1"/>
    <col min="3824" max="3825" width="8.88671875" style="44"/>
    <col min="3826" max="3826" width="7.88671875" style="44" customWidth="1"/>
    <col min="3827" max="4072" width="8.88671875" style="44"/>
    <col min="4073" max="4073" width="37.109375" style="44" customWidth="1"/>
    <col min="4074" max="4075" width="10.5546875" style="44" customWidth="1"/>
    <col min="4076" max="4076" width="13" style="44" customWidth="1"/>
    <col min="4077" max="4078" width="10.33203125" style="44" customWidth="1"/>
    <col min="4079" max="4079" width="12.44140625" style="44" customWidth="1"/>
    <col min="4080" max="4081" width="8.88671875" style="44"/>
    <col min="4082" max="4082" width="7.88671875" style="44" customWidth="1"/>
    <col min="4083" max="4328" width="8.88671875" style="44"/>
    <col min="4329" max="4329" width="37.109375" style="44" customWidth="1"/>
    <col min="4330" max="4331" width="10.5546875" style="44" customWidth="1"/>
    <col min="4332" max="4332" width="13" style="44" customWidth="1"/>
    <col min="4333" max="4334" width="10.33203125" style="44" customWidth="1"/>
    <col min="4335" max="4335" width="12.44140625" style="44" customWidth="1"/>
    <col min="4336" max="4337" width="8.88671875" style="44"/>
    <col min="4338" max="4338" width="7.88671875" style="44" customWidth="1"/>
    <col min="4339" max="4584" width="8.88671875" style="44"/>
    <col min="4585" max="4585" width="37.109375" style="44" customWidth="1"/>
    <col min="4586" max="4587" width="10.5546875" style="44" customWidth="1"/>
    <col min="4588" max="4588" width="13" style="44" customWidth="1"/>
    <col min="4589" max="4590" width="10.33203125" style="44" customWidth="1"/>
    <col min="4591" max="4591" width="12.44140625" style="44" customWidth="1"/>
    <col min="4592" max="4593" width="8.88671875" style="44"/>
    <col min="4594" max="4594" width="7.88671875" style="44" customWidth="1"/>
    <col min="4595" max="4840" width="8.88671875" style="44"/>
    <col min="4841" max="4841" width="37.109375" style="44" customWidth="1"/>
    <col min="4842" max="4843" width="10.5546875" style="44" customWidth="1"/>
    <col min="4844" max="4844" width="13" style="44" customWidth="1"/>
    <col min="4845" max="4846" width="10.33203125" style="44" customWidth="1"/>
    <col min="4847" max="4847" width="12.44140625" style="44" customWidth="1"/>
    <col min="4848" max="4849" width="8.88671875" style="44"/>
    <col min="4850" max="4850" width="7.88671875" style="44" customWidth="1"/>
    <col min="4851" max="5096" width="8.88671875" style="44"/>
    <col min="5097" max="5097" width="37.109375" style="44" customWidth="1"/>
    <col min="5098" max="5099" width="10.5546875" style="44" customWidth="1"/>
    <col min="5100" max="5100" width="13" style="44" customWidth="1"/>
    <col min="5101" max="5102" width="10.33203125" style="44" customWidth="1"/>
    <col min="5103" max="5103" width="12.44140625" style="44" customWidth="1"/>
    <col min="5104" max="5105" width="8.88671875" style="44"/>
    <col min="5106" max="5106" width="7.88671875" style="44" customWidth="1"/>
    <col min="5107" max="5352" width="8.88671875" style="44"/>
    <col min="5353" max="5353" width="37.109375" style="44" customWidth="1"/>
    <col min="5354" max="5355" width="10.5546875" style="44" customWidth="1"/>
    <col min="5356" max="5356" width="13" style="44" customWidth="1"/>
    <col min="5357" max="5358" width="10.33203125" style="44" customWidth="1"/>
    <col min="5359" max="5359" width="12.44140625" style="44" customWidth="1"/>
    <col min="5360" max="5361" width="8.88671875" style="44"/>
    <col min="5362" max="5362" width="7.88671875" style="44" customWidth="1"/>
    <col min="5363" max="5608" width="8.88671875" style="44"/>
    <col min="5609" max="5609" width="37.109375" style="44" customWidth="1"/>
    <col min="5610" max="5611" width="10.5546875" style="44" customWidth="1"/>
    <col min="5612" max="5612" width="13" style="44" customWidth="1"/>
    <col min="5613" max="5614" width="10.33203125" style="44" customWidth="1"/>
    <col min="5615" max="5615" width="12.44140625" style="44" customWidth="1"/>
    <col min="5616" max="5617" width="8.88671875" style="44"/>
    <col min="5618" max="5618" width="7.88671875" style="44" customWidth="1"/>
    <col min="5619" max="5864" width="8.88671875" style="44"/>
    <col min="5865" max="5865" width="37.109375" style="44" customWidth="1"/>
    <col min="5866" max="5867" width="10.5546875" style="44" customWidth="1"/>
    <col min="5868" max="5868" width="13" style="44" customWidth="1"/>
    <col min="5869" max="5870" width="10.33203125" style="44" customWidth="1"/>
    <col min="5871" max="5871" width="12.44140625" style="44" customWidth="1"/>
    <col min="5872" max="5873" width="8.88671875" style="44"/>
    <col min="5874" max="5874" width="7.88671875" style="44" customWidth="1"/>
    <col min="5875" max="6120" width="8.88671875" style="44"/>
    <col min="6121" max="6121" width="37.109375" style="44" customWidth="1"/>
    <col min="6122" max="6123" width="10.5546875" style="44" customWidth="1"/>
    <col min="6124" max="6124" width="13" style="44" customWidth="1"/>
    <col min="6125" max="6126" width="10.33203125" style="44" customWidth="1"/>
    <col min="6127" max="6127" width="12.44140625" style="44" customWidth="1"/>
    <col min="6128" max="6129" width="8.88671875" style="44"/>
    <col min="6130" max="6130" width="7.88671875" style="44" customWidth="1"/>
    <col min="6131" max="6376" width="8.88671875" style="44"/>
    <col min="6377" max="6377" width="37.109375" style="44" customWidth="1"/>
    <col min="6378" max="6379" width="10.5546875" style="44" customWidth="1"/>
    <col min="6380" max="6380" width="13" style="44" customWidth="1"/>
    <col min="6381" max="6382" width="10.33203125" style="44" customWidth="1"/>
    <col min="6383" max="6383" width="12.44140625" style="44" customWidth="1"/>
    <col min="6384" max="6385" width="8.88671875" style="44"/>
    <col min="6386" max="6386" width="7.88671875" style="44" customWidth="1"/>
    <col min="6387" max="6632" width="8.88671875" style="44"/>
    <col min="6633" max="6633" width="37.109375" style="44" customWidth="1"/>
    <col min="6634" max="6635" width="10.5546875" style="44" customWidth="1"/>
    <col min="6636" max="6636" width="13" style="44" customWidth="1"/>
    <col min="6637" max="6638" width="10.33203125" style="44" customWidth="1"/>
    <col min="6639" max="6639" width="12.44140625" style="44" customWidth="1"/>
    <col min="6640" max="6641" width="8.88671875" style="44"/>
    <col min="6642" max="6642" width="7.88671875" style="44" customWidth="1"/>
    <col min="6643" max="6888" width="8.88671875" style="44"/>
    <col min="6889" max="6889" width="37.109375" style="44" customWidth="1"/>
    <col min="6890" max="6891" width="10.5546875" style="44" customWidth="1"/>
    <col min="6892" max="6892" width="13" style="44" customWidth="1"/>
    <col min="6893" max="6894" width="10.33203125" style="44" customWidth="1"/>
    <col min="6895" max="6895" width="12.44140625" style="44" customWidth="1"/>
    <col min="6896" max="6897" width="8.88671875" style="44"/>
    <col min="6898" max="6898" width="7.88671875" style="44" customWidth="1"/>
    <col min="6899" max="7144" width="8.88671875" style="44"/>
    <col min="7145" max="7145" width="37.109375" style="44" customWidth="1"/>
    <col min="7146" max="7147" width="10.5546875" style="44" customWidth="1"/>
    <col min="7148" max="7148" width="13" style="44" customWidth="1"/>
    <col min="7149" max="7150" width="10.33203125" style="44" customWidth="1"/>
    <col min="7151" max="7151" width="12.44140625" style="44" customWidth="1"/>
    <col min="7152" max="7153" width="8.88671875" style="44"/>
    <col min="7154" max="7154" width="7.88671875" style="44" customWidth="1"/>
    <col min="7155" max="7400" width="8.88671875" style="44"/>
    <col min="7401" max="7401" width="37.109375" style="44" customWidth="1"/>
    <col min="7402" max="7403" width="10.5546875" style="44" customWidth="1"/>
    <col min="7404" max="7404" width="13" style="44" customWidth="1"/>
    <col min="7405" max="7406" width="10.33203125" style="44" customWidth="1"/>
    <col min="7407" max="7407" width="12.44140625" style="44" customWidth="1"/>
    <col min="7408" max="7409" width="8.88671875" style="44"/>
    <col min="7410" max="7410" width="7.88671875" style="44" customWidth="1"/>
    <col min="7411" max="7656" width="8.88671875" style="44"/>
    <col min="7657" max="7657" width="37.109375" style="44" customWidth="1"/>
    <col min="7658" max="7659" width="10.5546875" style="44" customWidth="1"/>
    <col min="7660" max="7660" width="13" style="44" customWidth="1"/>
    <col min="7661" max="7662" width="10.33203125" style="44" customWidth="1"/>
    <col min="7663" max="7663" width="12.44140625" style="44" customWidth="1"/>
    <col min="7664" max="7665" width="8.88671875" style="44"/>
    <col min="7666" max="7666" width="7.88671875" style="44" customWidth="1"/>
    <col min="7667" max="7912" width="8.88671875" style="44"/>
    <col min="7913" max="7913" width="37.109375" style="44" customWidth="1"/>
    <col min="7914" max="7915" width="10.5546875" style="44" customWidth="1"/>
    <col min="7916" max="7916" width="13" style="44" customWidth="1"/>
    <col min="7917" max="7918" width="10.33203125" style="44" customWidth="1"/>
    <col min="7919" max="7919" width="12.44140625" style="44" customWidth="1"/>
    <col min="7920" max="7921" width="8.88671875" style="44"/>
    <col min="7922" max="7922" width="7.88671875" style="44" customWidth="1"/>
    <col min="7923" max="8168" width="8.88671875" style="44"/>
    <col min="8169" max="8169" width="37.109375" style="44" customWidth="1"/>
    <col min="8170" max="8171" width="10.5546875" style="44" customWidth="1"/>
    <col min="8172" max="8172" width="13" style="44" customWidth="1"/>
    <col min="8173" max="8174" width="10.33203125" style="44" customWidth="1"/>
    <col min="8175" max="8175" width="12.44140625" style="44" customWidth="1"/>
    <col min="8176" max="8177" width="8.88671875" style="44"/>
    <col min="8178" max="8178" width="7.88671875" style="44" customWidth="1"/>
    <col min="8179" max="8424" width="8.88671875" style="44"/>
    <col min="8425" max="8425" width="37.109375" style="44" customWidth="1"/>
    <col min="8426" max="8427" width="10.5546875" style="44" customWidth="1"/>
    <col min="8428" max="8428" width="13" style="44" customWidth="1"/>
    <col min="8429" max="8430" width="10.33203125" style="44" customWidth="1"/>
    <col min="8431" max="8431" width="12.44140625" style="44" customWidth="1"/>
    <col min="8432" max="8433" width="8.88671875" style="44"/>
    <col min="8434" max="8434" width="7.88671875" style="44" customWidth="1"/>
    <col min="8435" max="8680" width="8.88671875" style="44"/>
    <col min="8681" max="8681" width="37.109375" style="44" customWidth="1"/>
    <col min="8682" max="8683" width="10.5546875" style="44" customWidth="1"/>
    <col min="8684" max="8684" width="13" style="44" customWidth="1"/>
    <col min="8685" max="8686" width="10.33203125" style="44" customWidth="1"/>
    <col min="8687" max="8687" width="12.44140625" style="44" customWidth="1"/>
    <col min="8688" max="8689" width="8.88671875" style="44"/>
    <col min="8690" max="8690" width="7.88671875" style="44" customWidth="1"/>
    <col min="8691" max="8936" width="8.88671875" style="44"/>
    <col min="8937" max="8937" width="37.109375" style="44" customWidth="1"/>
    <col min="8938" max="8939" width="10.5546875" style="44" customWidth="1"/>
    <col min="8940" max="8940" width="13" style="44" customWidth="1"/>
    <col min="8941" max="8942" width="10.33203125" style="44" customWidth="1"/>
    <col min="8943" max="8943" width="12.44140625" style="44" customWidth="1"/>
    <col min="8944" max="8945" width="8.88671875" style="44"/>
    <col min="8946" max="8946" width="7.88671875" style="44" customWidth="1"/>
    <col min="8947" max="9192" width="8.88671875" style="44"/>
    <col min="9193" max="9193" width="37.109375" style="44" customWidth="1"/>
    <col min="9194" max="9195" width="10.5546875" style="44" customWidth="1"/>
    <col min="9196" max="9196" width="13" style="44" customWidth="1"/>
    <col min="9197" max="9198" width="10.33203125" style="44" customWidth="1"/>
    <col min="9199" max="9199" width="12.44140625" style="44" customWidth="1"/>
    <col min="9200" max="9201" width="8.88671875" style="44"/>
    <col min="9202" max="9202" width="7.88671875" style="44" customWidth="1"/>
    <col min="9203" max="9448" width="8.88671875" style="44"/>
    <col min="9449" max="9449" width="37.109375" style="44" customWidth="1"/>
    <col min="9450" max="9451" width="10.5546875" style="44" customWidth="1"/>
    <col min="9452" max="9452" width="13" style="44" customWidth="1"/>
    <col min="9453" max="9454" width="10.33203125" style="44" customWidth="1"/>
    <col min="9455" max="9455" width="12.44140625" style="44" customWidth="1"/>
    <col min="9456" max="9457" width="8.88671875" style="44"/>
    <col min="9458" max="9458" width="7.88671875" style="44" customWidth="1"/>
    <col min="9459" max="9704" width="8.88671875" style="44"/>
    <col min="9705" max="9705" width="37.109375" style="44" customWidth="1"/>
    <col min="9706" max="9707" width="10.5546875" style="44" customWidth="1"/>
    <col min="9708" max="9708" width="13" style="44" customWidth="1"/>
    <col min="9709" max="9710" width="10.33203125" style="44" customWidth="1"/>
    <col min="9711" max="9711" width="12.44140625" style="44" customWidth="1"/>
    <col min="9712" max="9713" width="8.88671875" style="44"/>
    <col min="9714" max="9714" width="7.88671875" style="44" customWidth="1"/>
    <col min="9715" max="9960" width="8.88671875" style="44"/>
    <col min="9961" max="9961" width="37.109375" style="44" customWidth="1"/>
    <col min="9962" max="9963" width="10.5546875" style="44" customWidth="1"/>
    <col min="9964" max="9964" width="13" style="44" customWidth="1"/>
    <col min="9965" max="9966" width="10.33203125" style="44" customWidth="1"/>
    <col min="9967" max="9967" width="12.44140625" style="44" customWidth="1"/>
    <col min="9968" max="9969" width="8.88671875" style="44"/>
    <col min="9970" max="9970" width="7.88671875" style="44" customWidth="1"/>
    <col min="9971" max="10216" width="8.88671875" style="44"/>
    <col min="10217" max="10217" width="37.109375" style="44" customWidth="1"/>
    <col min="10218" max="10219" width="10.5546875" style="44" customWidth="1"/>
    <col min="10220" max="10220" width="13" style="44" customWidth="1"/>
    <col min="10221" max="10222" width="10.33203125" style="44" customWidth="1"/>
    <col min="10223" max="10223" width="12.44140625" style="44" customWidth="1"/>
    <col min="10224" max="10225" width="8.88671875" style="44"/>
    <col min="10226" max="10226" width="7.88671875" style="44" customWidth="1"/>
    <col min="10227" max="10472" width="8.88671875" style="44"/>
    <col min="10473" max="10473" width="37.109375" style="44" customWidth="1"/>
    <col min="10474" max="10475" width="10.5546875" style="44" customWidth="1"/>
    <col min="10476" max="10476" width="13" style="44" customWidth="1"/>
    <col min="10477" max="10478" width="10.33203125" style="44" customWidth="1"/>
    <col min="10479" max="10479" width="12.44140625" style="44" customWidth="1"/>
    <col min="10480" max="10481" width="8.88671875" style="44"/>
    <col min="10482" max="10482" width="7.88671875" style="44" customWidth="1"/>
    <col min="10483" max="10728" width="8.88671875" style="44"/>
    <col min="10729" max="10729" width="37.109375" style="44" customWidth="1"/>
    <col min="10730" max="10731" width="10.5546875" style="44" customWidth="1"/>
    <col min="10732" max="10732" width="13" style="44" customWidth="1"/>
    <col min="10733" max="10734" width="10.33203125" style="44" customWidth="1"/>
    <col min="10735" max="10735" width="12.44140625" style="44" customWidth="1"/>
    <col min="10736" max="10737" width="8.88671875" style="44"/>
    <col min="10738" max="10738" width="7.88671875" style="44" customWidth="1"/>
    <col min="10739" max="10984" width="8.88671875" style="44"/>
    <col min="10985" max="10985" width="37.109375" style="44" customWidth="1"/>
    <col min="10986" max="10987" width="10.5546875" style="44" customWidth="1"/>
    <col min="10988" max="10988" width="13" style="44" customWidth="1"/>
    <col min="10989" max="10990" width="10.33203125" style="44" customWidth="1"/>
    <col min="10991" max="10991" width="12.44140625" style="44" customWidth="1"/>
    <col min="10992" max="10993" width="8.88671875" style="44"/>
    <col min="10994" max="10994" width="7.88671875" style="44" customWidth="1"/>
    <col min="10995" max="11240" width="8.88671875" style="44"/>
    <col min="11241" max="11241" width="37.109375" style="44" customWidth="1"/>
    <col min="11242" max="11243" width="10.5546875" style="44" customWidth="1"/>
    <col min="11244" max="11244" width="13" style="44" customWidth="1"/>
    <col min="11245" max="11246" width="10.33203125" style="44" customWidth="1"/>
    <col min="11247" max="11247" width="12.44140625" style="44" customWidth="1"/>
    <col min="11248" max="11249" width="8.88671875" style="44"/>
    <col min="11250" max="11250" width="7.88671875" style="44" customWidth="1"/>
    <col min="11251" max="11496" width="8.88671875" style="44"/>
    <col min="11497" max="11497" width="37.109375" style="44" customWidth="1"/>
    <col min="11498" max="11499" width="10.5546875" style="44" customWidth="1"/>
    <col min="11500" max="11500" width="13" style="44" customWidth="1"/>
    <col min="11501" max="11502" width="10.33203125" style="44" customWidth="1"/>
    <col min="11503" max="11503" width="12.44140625" style="44" customWidth="1"/>
    <col min="11504" max="11505" width="8.88671875" style="44"/>
    <col min="11506" max="11506" width="7.88671875" style="44" customWidth="1"/>
    <col min="11507" max="11752" width="8.88671875" style="44"/>
    <col min="11753" max="11753" width="37.109375" style="44" customWidth="1"/>
    <col min="11754" max="11755" width="10.5546875" style="44" customWidth="1"/>
    <col min="11756" max="11756" width="13" style="44" customWidth="1"/>
    <col min="11757" max="11758" width="10.33203125" style="44" customWidth="1"/>
    <col min="11759" max="11759" width="12.44140625" style="44" customWidth="1"/>
    <col min="11760" max="11761" width="8.88671875" style="44"/>
    <col min="11762" max="11762" width="7.88671875" style="44" customWidth="1"/>
    <col min="11763" max="12008" width="8.88671875" style="44"/>
    <col min="12009" max="12009" width="37.109375" style="44" customWidth="1"/>
    <col min="12010" max="12011" width="10.5546875" style="44" customWidth="1"/>
    <col min="12012" max="12012" width="13" style="44" customWidth="1"/>
    <col min="12013" max="12014" width="10.33203125" style="44" customWidth="1"/>
    <col min="12015" max="12015" width="12.44140625" style="44" customWidth="1"/>
    <col min="12016" max="12017" width="8.88671875" style="44"/>
    <col min="12018" max="12018" width="7.88671875" style="44" customWidth="1"/>
    <col min="12019" max="12264" width="8.88671875" style="44"/>
    <col min="12265" max="12265" width="37.109375" style="44" customWidth="1"/>
    <col min="12266" max="12267" width="10.5546875" style="44" customWidth="1"/>
    <col min="12268" max="12268" width="13" style="44" customWidth="1"/>
    <col min="12269" max="12270" width="10.33203125" style="44" customWidth="1"/>
    <col min="12271" max="12271" width="12.44140625" style="44" customWidth="1"/>
    <col min="12272" max="12273" width="8.88671875" style="44"/>
    <col min="12274" max="12274" width="7.88671875" style="44" customWidth="1"/>
    <col min="12275" max="12520" width="8.88671875" style="44"/>
    <col min="12521" max="12521" width="37.109375" style="44" customWidth="1"/>
    <col min="12522" max="12523" width="10.5546875" style="44" customWidth="1"/>
    <col min="12524" max="12524" width="13" style="44" customWidth="1"/>
    <col min="12525" max="12526" width="10.33203125" style="44" customWidth="1"/>
    <col min="12527" max="12527" width="12.44140625" style="44" customWidth="1"/>
    <col min="12528" max="12529" width="8.88671875" style="44"/>
    <col min="12530" max="12530" width="7.88671875" style="44" customWidth="1"/>
    <col min="12531" max="12776" width="8.88671875" style="44"/>
    <col min="12777" max="12777" width="37.109375" style="44" customWidth="1"/>
    <col min="12778" max="12779" width="10.5546875" style="44" customWidth="1"/>
    <col min="12780" max="12780" width="13" style="44" customWidth="1"/>
    <col min="12781" max="12782" width="10.33203125" style="44" customWidth="1"/>
    <col min="12783" max="12783" width="12.44140625" style="44" customWidth="1"/>
    <col min="12784" max="12785" width="8.88671875" style="44"/>
    <col min="12786" max="12786" width="7.88671875" style="44" customWidth="1"/>
    <col min="12787" max="13032" width="8.88671875" style="44"/>
    <col min="13033" max="13033" width="37.109375" style="44" customWidth="1"/>
    <col min="13034" max="13035" width="10.5546875" style="44" customWidth="1"/>
    <col min="13036" max="13036" width="13" style="44" customWidth="1"/>
    <col min="13037" max="13038" width="10.33203125" style="44" customWidth="1"/>
    <col min="13039" max="13039" width="12.44140625" style="44" customWidth="1"/>
    <col min="13040" max="13041" width="8.88671875" style="44"/>
    <col min="13042" max="13042" width="7.88671875" style="44" customWidth="1"/>
    <col min="13043" max="13288" width="8.88671875" style="44"/>
    <col min="13289" max="13289" width="37.109375" style="44" customWidth="1"/>
    <col min="13290" max="13291" width="10.5546875" style="44" customWidth="1"/>
    <col min="13292" max="13292" width="13" style="44" customWidth="1"/>
    <col min="13293" max="13294" width="10.33203125" style="44" customWidth="1"/>
    <col min="13295" max="13295" width="12.44140625" style="44" customWidth="1"/>
    <col min="13296" max="13297" width="8.88671875" style="44"/>
    <col min="13298" max="13298" width="7.88671875" style="44" customWidth="1"/>
    <col min="13299" max="13544" width="8.88671875" style="44"/>
    <col min="13545" max="13545" width="37.109375" style="44" customWidth="1"/>
    <col min="13546" max="13547" width="10.5546875" style="44" customWidth="1"/>
    <col min="13548" max="13548" width="13" style="44" customWidth="1"/>
    <col min="13549" max="13550" width="10.33203125" style="44" customWidth="1"/>
    <col min="13551" max="13551" width="12.44140625" style="44" customWidth="1"/>
    <col min="13552" max="13553" width="8.88671875" style="44"/>
    <col min="13554" max="13554" width="7.88671875" style="44" customWidth="1"/>
    <col min="13555" max="13800" width="8.88671875" style="44"/>
    <col min="13801" max="13801" width="37.109375" style="44" customWidth="1"/>
    <col min="13802" max="13803" width="10.5546875" style="44" customWidth="1"/>
    <col min="13804" max="13804" width="13" style="44" customWidth="1"/>
    <col min="13805" max="13806" width="10.33203125" style="44" customWidth="1"/>
    <col min="13807" max="13807" width="12.44140625" style="44" customWidth="1"/>
    <col min="13808" max="13809" width="8.88671875" style="44"/>
    <col min="13810" max="13810" width="7.88671875" style="44" customWidth="1"/>
    <col min="13811" max="14056" width="8.88671875" style="44"/>
    <col min="14057" max="14057" width="37.109375" style="44" customWidth="1"/>
    <col min="14058" max="14059" width="10.5546875" style="44" customWidth="1"/>
    <col min="14060" max="14060" width="13" style="44" customWidth="1"/>
    <col min="14061" max="14062" width="10.33203125" style="44" customWidth="1"/>
    <col min="14063" max="14063" width="12.44140625" style="44" customWidth="1"/>
    <col min="14064" max="14065" width="8.88671875" style="44"/>
    <col min="14066" max="14066" width="7.88671875" style="44" customWidth="1"/>
    <col min="14067" max="14312" width="8.88671875" style="44"/>
    <col min="14313" max="14313" width="37.109375" style="44" customWidth="1"/>
    <col min="14314" max="14315" width="10.5546875" style="44" customWidth="1"/>
    <col min="14316" max="14316" width="13" style="44" customWidth="1"/>
    <col min="14317" max="14318" width="10.33203125" style="44" customWidth="1"/>
    <col min="14319" max="14319" width="12.44140625" style="44" customWidth="1"/>
    <col min="14320" max="14321" width="8.88671875" style="44"/>
    <col min="14322" max="14322" width="7.88671875" style="44" customWidth="1"/>
    <col min="14323" max="14568" width="8.88671875" style="44"/>
    <col min="14569" max="14569" width="37.109375" style="44" customWidth="1"/>
    <col min="14570" max="14571" width="10.5546875" style="44" customWidth="1"/>
    <col min="14572" max="14572" width="13" style="44" customWidth="1"/>
    <col min="14573" max="14574" width="10.33203125" style="44" customWidth="1"/>
    <col min="14575" max="14575" width="12.44140625" style="44" customWidth="1"/>
    <col min="14576" max="14577" width="8.88671875" style="44"/>
    <col min="14578" max="14578" width="7.88671875" style="44" customWidth="1"/>
    <col min="14579" max="14824" width="8.88671875" style="44"/>
    <col min="14825" max="14825" width="37.109375" style="44" customWidth="1"/>
    <col min="14826" max="14827" width="10.5546875" style="44" customWidth="1"/>
    <col min="14828" max="14828" width="13" style="44" customWidth="1"/>
    <col min="14829" max="14830" width="10.33203125" style="44" customWidth="1"/>
    <col min="14831" max="14831" width="12.44140625" style="44" customWidth="1"/>
    <col min="14832" max="14833" width="8.88671875" style="44"/>
    <col min="14834" max="14834" width="7.88671875" style="44" customWidth="1"/>
    <col min="14835" max="15080" width="8.88671875" style="44"/>
    <col min="15081" max="15081" width="37.109375" style="44" customWidth="1"/>
    <col min="15082" max="15083" width="10.5546875" style="44" customWidth="1"/>
    <col min="15084" max="15084" width="13" style="44" customWidth="1"/>
    <col min="15085" max="15086" width="10.33203125" style="44" customWidth="1"/>
    <col min="15087" max="15087" width="12.44140625" style="44" customWidth="1"/>
    <col min="15088" max="15089" width="8.88671875" style="44"/>
    <col min="15090" max="15090" width="7.88671875" style="44" customWidth="1"/>
    <col min="15091" max="15336" width="8.88671875" style="44"/>
    <col min="15337" max="15337" width="37.109375" style="44" customWidth="1"/>
    <col min="15338" max="15339" width="10.5546875" style="44" customWidth="1"/>
    <col min="15340" max="15340" width="13" style="44" customWidth="1"/>
    <col min="15341" max="15342" width="10.33203125" style="44" customWidth="1"/>
    <col min="15343" max="15343" width="12.44140625" style="44" customWidth="1"/>
    <col min="15344" max="15345" width="8.88671875" style="44"/>
    <col min="15346" max="15346" width="7.88671875" style="44" customWidth="1"/>
    <col min="15347" max="15592" width="8.88671875" style="44"/>
    <col min="15593" max="15593" width="37.109375" style="44" customWidth="1"/>
    <col min="15594" max="15595" width="10.5546875" style="44" customWidth="1"/>
    <col min="15596" max="15596" width="13" style="44" customWidth="1"/>
    <col min="15597" max="15598" width="10.33203125" style="44" customWidth="1"/>
    <col min="15599" max="15599" width="12.44140625" style="44" customWidth="1"/>
    <col min="15600" max="15601" width="8.88671875" style="44"/>
    <col min="15602" max="15602" width="7.88671875" style="44" customWidth="1"/>
    <col min="15603" max="15848" width="8.88671875" style="44"/>
    <col min="15849" max="15849" width="37.109375" style="44" customWidth="1"/>
    <col min="15850" max="15851" width="10.5546875" style="44" customWidth="1"/>
    <col min="15852" max="15852" width="13" style="44" customWidth="1"/>
    <col min="15853" max="15854" width="10.33203125" style="44" customWidth="1"/>
    <col min="15855" max="15855" width="12.44140625" style="44" customWidth="1"/>
    <col min="15856" max="15857" width="8.88671875" style="44"/>
    <col min="15858" max="15858" width="7.88671875" style="44" customWidth="1"/>
    <col min="15859" max="16104" width="8.88671875" style="44"/>
    <col min="16105" max="16105" width="37.109375" style="44" customWidth="1"/>
    <col min="16106" max="16107" width="10.5546875" style="44" customWidth="1"/>
    <col min="16108" max="16108" width="13" style="44" customWidth="1"/>
    <col min="16109" max="16110" width="10.33203125" style="44" customWidth="1"/>
    <col min="16111" max="16111" width="12.44140625" style="44" customWidth="1"/>
    <col min="16112" max="16113" width="8.88671875" style="44"/>
    <col min="16114" max="16114" width="7.88671875" style="44" customWidth="1"/>
    <col min="16115" max="16384" width="8.88671875" style="44"/>
  </cols>
  <sheetData>
    <row r="1" spans="1:11" s="27" customFormat="1" ht="22.8">
      <c r="A1" s="400" t="s">
        <v>204</v>
      </c>
      <c r="B1" s="400"/>
      <c r="C1" s="400"/>
      <c r="D1" s="400"/>
      <c r="E1" s="400"/>
      <c r="F1" s="400"/>
      <c r="G1" s="400"/>
      <c r="H1" s="400"/>
      <c r="I1" s="400"/>
      <c r="J1" s="222"/>
    </row>
    <row r="2" spans="1:11" s="27" customFormat="1" ht="22.8">
      <c r="A2" s="400" t="s">
        <v>224</v>
      </c>
      <c r="B2" s="400"/>
      <c r="C2" s="400"/>
      <c r="D2" s="400"/>
      <c r="E2" s="400"/>
      <c r="F2" s="400"/>
      <c r="G2" s="400"/>
      <c r="H2" s="400"/>
      <c r="I2" s="400"/>
      <c r="J2" s="222"/>
    </row>
    <row r="3" spans="1:11" s="27" customFormat="1" ht="19.5" customHeight="1">
      <c r="A3" s="418" t="s">
        <v>76</v>
      </c>
      <c r="B3" s="418"/>
      <c r="C3" s="418"/>
      <c r="D3" s="418"/>
      <c r="E3" s="418"/>
      <c r="F3" s="418"/>
      <c r="G3" s="418"/>
      <c r="H3" s="418"/>
      <c r="I3" s="418"/>
      <c r="J3" s="223"/>
    </row>
    <row r="4" spans="1:11" s="30" customFormat="1" ht="20.25" customHeight="1">
      <c r="A4" s="28"/>
      <c r="B4" s="127"/>
      <c r="C4" s="127"/>
      <c r="D4" s="127"/>
      <c r="E4" s="127"/>
      <c r="F4" s="127"/>
      <c r="G4" s="127"/>
      <c r="H4" s="127"/>
      <c r="I4" s="224" t="s">
        <v>134</v>
      </c>
    </row>
    <row r="5" spans="1:11" s="30" customFormat="1" ht="34.5" customHeight="1">
      <c r="A5" s="419"/>
      <c r="B5" s="420" t="s">
        <v>345</v>
      </c>
      <c r="C5" s="421"/>
      <c r="D5" s="421"/>
      <c r="E5" s="422"/>
      <c r="F5" s="423" t="s">
        <v>346</v>
      </c>
      <c r="G5" s="424"/>
      <c r="H5" s="424"/>
      <c r="I5" s="425"/>
    </row>
    <row r="6" spans="1:11" s="30" customFormat="1" ht="69.75" customHeight="1">
      <c r="A6" s="419"/>
      <c r="B6" s="225" t="s">
        <v>205</v>
      </c>
      <c r="C6" s="225" t="s">
        <v>206</v>
      </c>
      <c r="D6" s="225" t="s">
        <v>207</v>
      </c>
      <c r="E6" s="225" t="s">
        <v>206</v>
      </c>
      <c r="F6" s="225" t="s">
        <v>205</v>
      </c>
      <c r="G6" s="225" t="s">
        <v>206</v>
      </c>
      <c r="H6" s="225" t="s">
        <v>207</v>
      </c>
      <c r="I6" s="225" t="s">
        <v>206</v>
      </c>
    </row>
    <row r="7" spans="1:11" s="34" customFormat="1" ht="34.5" customHeight="1">
      <c r="A7" s="65" t="s">
        <v>77</v>
      </c>
      <c r="B7" s="226">
        <f>SUM(B8:B31)</f>
        <v>2656</v>
      </c>
      <c r="C7" s="228">
        <v>44.8</v>
      </c>
      <c r="D7" s="226">
        <f>SUM(D8:D31)</f>
        <v>3277</v>
      </c>
      <c r="E7" s="228">
        <f>100-C7</f>
        <v>55.2</v>
      </c>
      <c r="F7" s="70">
        <f>SUM(F8:F31)</f>
        <v>984</v>
      </c>
      <c r="G7" s="228">
        <v>40.4</v>
      </c>
      <c r="H7" s="70">
        <f>SUM(H8:H31)</f>
        <v>1454</v>
      </c>
      <c r="I7" s="228">
        <v>59.6</v>
      </c>
      <c r="K7" s="371"/>
    </row>
    <row r="8" spans="1:11" ht="15.6">
      <c r="A8" s="39" t="s">
        <v>48</v>
      </c>
      <c r="B8" s="246">
        <v>577</v>
      </c>
      <c r="C8" s="235">
        <v>61.4</v>
      </c>
      <c r="D8" s="234">
        <v>363</v>
      </c>
      <c r="E8" s="235">
        <f t="shared" ref="E8:E31" si="0">100-C8</f>
        <v>38.6</v>
      </c>
      <c r="F8" s="233">
        <v>210</v>
      </c>
      <c r="G8" s="235">
        <v>60.9</v>
      </c>
      <c r="H8" s="234">
        <f>'11'!F7-'12'!F8</f>
        <v>135</v>
      </c>
      <c r="I8" s="235">
        <v>39.1</v>
      </c>
      <c r="J8" s="43"/>
      <c r="K8" s="371"/>
    </row>
    <row r="9" spans="1:11" ht="15.6">
      <c r="A9" s="39" t="s">
        <v>49</v>
      </c>
      <c r="B9" s="246">
        <v>53</v>
      </c>
      <c r="C9" s="235">
        <v>51.5</v>
      </c>
      <c r="D9" s="234">
        <v>50</v>
      </c>
      <c r="E9" s="235">
        <f t="shared" si="0"/>
        <v>48.5</v>
      </c>
      <c r="F9" s="40">
        <v>19</v>
      </c>
      <c r="G9" s="235">
        <v>48.7</v>
      </c>
      <c r="H9" s="234">
        <f>'11'!F8-'12'!F9</f>
        <v>20</v>
      </c>
      <c r="I9" s="235">
        <v>51.3</v>
      </c>
      <c r="J9" s="43"/>
      <c r="K9" s="371"/>
    </row>
    <row r="10" spans="1:11" s="47" customFormat="1" ht="15.6">
      <c r="A10" s="39" t="s">
        <v>50</v>
      </c>
      <c r="B10" s="246">
        <v>0</v>
      </c>
      <c r="C10" s="235">
        <v>0</v>
      </c>
      <c r="D10" s="234">
        <v>1</v>
      </c>
      <c r="E10" s="235">
        <f t="shared" si="0"/>
        <v>100</v>
      </c>
      <c r="F10" s="40">
        <v>0</v>
      </c>
      <c r="G10" s="361" t="e">
        <v>#DIV/0!</v>
      </c>
      <c r="H10" s="234">
        <f>'11'!F9-'12'!F10</f>
        <v>0</v>
      </c>
      <c r="I10" s="361" t="e">
        <v>#DIV/0!</v>
      </c>
      <c r="J10" s="43"/>
      <c r="K10" s="371"/>
    </row>
    <row r="11" spans="1:11" ht="15.6">
      <c r="A11" s="39" t="s">
        <v>51</v>
      </c>
      <c r="B11" s="246">
        <v>16</v>
      </c>
      <c r="C11" s="235">
        <v>72.7</v>
      </c>
      <c r="D11" s="234">
        <v>6</v>
      </c>
      <c r="E11" s="235">
        <f t="shared" si="0"/>
        <v>27.299999999999997</v>
      </c>
      <c r="F11" s="40">
        <v>3</v>
      </c>
      <c r="G11" s="235">
        <v>42.9</v>
      </c>
      <c r="H11" s="234">
        <f>'11'!F10-'12'!F11</f>
        <v>4</v>
      </c>
      <c r="I11" s="235">
        <v>57.1</v>
      </c>
      <c r="J11" s="43"/>
      <c r="K11" s="371"/>
    </row>
    <row r="12" spans="1:11" ht="15.6">
      <c r="A12" s="39" t="s">
        <v>52</v>
      </c>
      <c r="B12" s="246">
        <v>66</v>
      </c>
      <c r="C12" s="235">
        <v>93</v>
      </c>
      <c r="D12" s="234">
        <v>5</v>
      </c>
      <c r="E12" s="235">
        <f t="shared" si="0"/>
        <v>7</v>
      </c>
      <c r="F12" s="40">
        <v>17</v>
      </c>
      <c r="G12" s="235">
        <v>100</v>
      </c>
      <c r="H12" s="234">
        <f>'11'!F11-'12'!F12</f>
        <v>0</v>
      </c>
      <c r="I12" s="235">
        <v>0</v>
      </c>
      <c r="J12" s="43"/>
      <c r="K12" s="371"/>
    </row>
    <row r="13" spans="1:11" ht="15.6">
      <c r="A13" s="39" t="s">
        <v>53</v>
      </c>
      <c r="B13" s="246">
        <v>29</v>
      </c>
      <c r="C13" s="235">
        <v>90.6</v>
      </c>
      <c r="D13" s="234">
        <v>3</v>
      </c>
      <c r="E13" s="235">
        <f t="shared" si="0"/>
        <v>9.4000000000000057</v>
      </c>
      <c r="F13" s="40">
        <v>9</v>
      </c>
      <c r="G13" s="235">
        <v>90</v>
      </c>
      <c r="H13" s="234">
        <f>'11'!F12-'12'!F13</f>
        <v>1</v>
      </c>
      <c r="I13" s="235">
        <v>10</v>
      </c>
      <c r="J13" s="43"/>
      <c r="K13" s="371"/>
    </row>
    <row r="14" spans="1:11" ht="46.8">
      <c r="A14" s="39" t="s">
        <v>54</v>
      </c>
      <c r="B14" s="246">
        <v>10</v>
      </c>
      <c r="C14" s="235">
        <v>23.3</v>
      </c>
      <c r="D14" s="234">
        <v>33</v>
      </c>
      <c r="E14" s="235">
        <f t="shared" si="0"/>
        <v>76.7</v>
      </c>
      <c r="F14" s="40">
        <v>6</v>
      </c>
      <c r="G14" s="235">
        <v>27.3</v>
      </c>
      <c r="H14" s="234">
        <f>'11'!F13-'12'!F14</f>
        <v>16</v>
      </c>
      <c r="I14" s="235">
        <v>72.7</v>
      </c>
      <c r="J14" s="43"/>
      <c r="K14" s="371"/>
    </row>
    <row r="15" spans="1:11" ht="15.6">
      <c r="A15" s="39" t="s">
        <v>55</v>
      </c>
      <c r="B15" s="246">
        <v>14</v>
      </c>
      <c r="C15" s="235">
        <v>51.9</v>
      </c>
      <c r="D15" s="234">
        <v>13</v>
      </c>
      <c r="E15" s="235">
        <f t="shared" si="0"/>
        <v>48.1</v>
      </c>
      <c r="F15" s="40">
        <v>7</v>
      </c>
      <c r="G15" s="235">
        <v>53.8</v>
      </c>
      <c r="H15" s="234">
        <f>'11'!F14-'12'!F15</f>
        <v>6</v>
      </c>
      <c r="I15" s="235">
        <v>46.2</v>
      </c>
      <c r="J15" s="43"/>
      <c r="K15" s="371"/>
    </row>
    <row r="16" spans="1:11" ht="15.6">
      <c r="A16" s="39" t="s">
        <v>56</v>
      </c>
      <c r="B16" s="246">
        <v>43</v>
      </c>
      <c r="C16" s="235">
        <v>57.3</v>
      </c>
      <c r="D16" s="234">
        <v>32</v>
      </c>
      <c r="E16" s="235">
        <f t="shared" si="0"/>
        <v>42.7</v>
      </c>
      <c r="F16" s="40">
        <v>11</v>
      </c>
      <c r="G16" s="235">
        <v>44</v>
      </c>
      <c r="H16" s="234">
        <f>'11'!F15-'12'!F16</f>
        <v>14</v>
      </c>
      <c r="I16" s="235">
        <v>56</v>
      </c>
      <c r="J16" s="43"/>
      <c r="K16" s="371"/>
    </row>
    <row r="17" spans="1:11" ht="15.6">
      <c r="A17" s="39" t="s">
        <v>57</v>
      </c>
      <c r="B17" s="246">
        <v>115</v>
      </c>
      <c r="C17" s="235">
        <v>42.8</v>
      </c>
      <c r="D17" s="234">
        <v>154</v>
      </c>
      <c r="E17" s="235">
        <f t="shared" si="0"/>
        <v>57.2</v>
      </c>
      <c r="F17" s="40">
        <v>79</v>
      </c>
      <c r="G17" s="235">
        <v>42.2</v>
      </c>
      <c r="H17" s="234">
        <f>'11'!F16-'12'!F17</f>
        <v>108</v>
      </c>
      <c r="I17" s="235">
        <v>57.8</v>
      </c>
      <c r="J17" s="43"/>
      <c r="K17" s="371"/>
    </row>
    <row r="18" spans="1:11" ht="15.6">
      <c r="A18" s="39" t="s">
        <v>58</v>
      </c>
      <c r="B18" s="246">
        <v>67</v>
      </c>
      <c r="C18" s="235">
        <v>41.1</v>
      </c>
      <c r="D18" s="234">
        <v>96</v>
      </c>
      <c r="E18" s="235">
        <f t="shared" si="0"/>
        <v>58.9</v>
      </c>
      <c r="F18" s="40">
        <v>28</v>
      </c>
      <c r="G18" s="235">
        <v>42.4</v>
      </c>
      <c r="H18" s="234">
        <f>'11'!F17-'12'!F18</f>
        <v>38</v>
      </c>
      <c r="I18" s="235">
        <v>57.6</v>
      </c>
      <c r="J18" s="43"/>
      <c r="K18" s="371"/>
    </row>
    <row r="19" spans="1:11" ht="31.2">
      <c r="A19" s="39" t="s">
        <v>59</v>
      </c>
      <c r="B19" s="246">
        <v>23</v>
      </c>
      <c r="C19" s="235">
        <v>79.3</v>
      </c>
      <c r="D19" s="234">
        <v>6</v>
      </c>
      <c r="E19" s="235">
        <f t="shared" si="0"/>
        <v>20.700000000000003</v>
      </c>
      <c r="F19" s="40">
        <v>7</v>
      </c>
      <c r="G19" s="235">
        <v>87.5</v>
      </c>
      <c r="H19" s="234">
        <f>'11'!F18-'12'!F19</f>
        <v>1</v>
      </c>
      <c r="I19" s="235">
        <v>12.5</v>
      </c>
      <c r="J19" s="43"/>
      <c r="K19" s="371"/>
    </row>
    <row r="20" spans="1:11" ht="15.6">
      <c r="A20" s="39" t="s">
        <v>60</v>
      </c>
      <c r="B20" s="246">
        <v>62</v>
      </c>
      <c r="C20" s="235">
        <v>50</v>
      </c>
      <c r="D20" s="234">
        <v>62</v>
      </c>
      <c r="E20" s="235">
        <f t="shared" si="0"/>
        <v>50</v>
      </c>
      <c r="F20" s="40">
        <v>23</v>
      </c>
      <c r="G20" s="235">
        <v>48.9</v>
      </c>
      <c r="H20" s="234">
        <f>'11'!F19-'12'!F20</f>
        <v>24</v>
      </c>
      <c r="I20" s="235">
        <v>51.1</v>
      </c>
      <c r="J20" s="43"/>
      <c r="K20" s="371"/>
    </row>
    <row r="21" spans="1:11" ht="15.6">
      <c r="A21" s="39" t="s">
        <v>61</v>
      </c>
      <c r="B21" s="246">
        <v>121</v>
      </c>
      <c r="C21" s="235">
        <v>40.1</v>
      </c>
      <c r="D21" s="234">
        <v>181</v>
      </c>
      <c r="E21" s="235">
        <f t="shared" si="0"/>
        <v>59.9</v>
      </c>
      <c r="F21" s="40">
        <v>36</v>
      </c>
      <c r="G21" s="235">
        <v>34.299999999999997</v>
      </c>
      <c r="H21" s="234">
        <f>'11'!F20-'12'!F21</f>
        <v>69</v>
      </c>
      <c r="I21" s="235">
        <v>65.7</v>
      </c>
      <c r="J21" s="43"/>
      <c r="K21" s="371"/>
    </row>
    <row r="22" spans="1:11" ht="15.6">
      <c r="A22" s="39" t="s">
        <v>62</v>
      </c>
      <c r="B22" s="246">
        <v>409</v>
      </c>
      <c r="C22" s="235">
        <v>43.2</v>
      </c>
      <c r="D22" s="234">
        <v>537</v>
      </c>
      <c r="E22" s="235">
        <f t="shared" si="0"/>
        <v>56.8</v>
      </c>
      <c r="F22" s="40">
        <v>137</v>
      </c>
      <c r="G22" s="235">
        <v>42.7</v>
      </c>
      <c r="H22" s="234">
        <f>'11'!F21-'12'!F22</f>
        <v>184</v>
      </c>
      <c r="I22" s="235">
        <v>57.3</v>
      </c>
      <c r="J22" s="43"/>
      <c r="K22" s="371"/>
    </row>
    <row r="23" spans="1:11" ht="31.2">
      <c r="A23" s="39" t="s">
        <v>63</v>
      </c>
      <c r="B23" s="246">
        <v>152</v>
      </c>
      <c r="C23" s="235">
        <v>36.1</v>
      </c>
      <c r="D23" s="234">
        <v>269</v>
      </c>
      <c r="E23" s="235">
        <f t="shared" si="0"/>
        <v>63.9</v>
      </c>
      <c r="F23" s="40">
        <v>43</v>
      </c>
      <c r="G23" s="235">
        <v>27.7</v>
      </c>
      <c r="H23" s="234">
        <f>'11'!F22-'12'!F23</f>
        <v>112</v>
      </c>
      <c r="I23" s="235">
        <v>72.3</v>
      </c>
      <c r="J23" s="43"/>
      <c r="K23" s="371"/>
    </row>
    <row r="24" spans="1:11" ht="18.75" customHeight="1">
      <c r="A24" s="39" t="s">
        <v>64</v>
      </c>
      <c r="B24" s="246">
        <v>44</v>
      </c>
      <c r="C24" s="235">
        <v>55.7</v>
      </c>
      <c r="D24" s="234">
        <v>35</v>
      </c>
      <c r="E24" s="235">
        <f t="shared" si="0"/>
        <v>44.3</v>
      </c>
      <c r="F24" s="40">
        <v>11</v>
      </c>
      <c r="G24" s="235">
        <v>61.1</v>
      </c>
      <c r="H24" s="234">
        <f>'11'!F23-'12'!F24</f>
        <v>7</v>
      </c>
      <c r="I24" s="235">
        <v>38.9</v>
      </c>
      <c r="J24" s="43"/>
      <c r="K24" s="371"/>
    </row>
    <row r="25" spans="1:11" ht="15.6">
      <c r="A25" s="39" t="s">
        <v>65</v>
      </c>
      <c r="B25" s="246">
        <v>175</v>
      </c>
      <c r="C25" s="235">
        <v>45</v>
      </c>
      <c r="D25" s="234">
        <v>214</v>
      </c>
      <c r="E25" s="235">
        <f t="shared" si="0"/>
        <v>55</v>
      </c>
      <c r="F25" s="40">
        <v>51</v>
      </c>
      <c r="G25" s="235">
        <v>40.799999999999997</v>
      </c>
      <c r="H25" s="234">
        <f>'11'!F24-'12'!F25</f>
        <v>74</v>
      </c>
      <c r="I25" s="235">
        <v>59.2</v>
      </c>
      <c r="J25" s="43"/>
      <c r="K25" s="371"/>
    </row>
    <row r="26" spans="1:11" ht="15.6">
      <c r="A26" s="39" t="s">
        <v>66</v>
      </c>
      <c r="B26" s="246">
        <v>257</v>
      </c>
      <c r="C26" s="235">
        <v>30</v>
      </c>
      <c r="D26" s="234">
        <v>600</v>
      </c>
      <c r="E26" s="235">
        <f t="shared" si="0"/>
        <v>70</v>
      </c>
      <c r="F26" s="40">
        <v>148</v>
      </c>
      <c r="G26" s="235">
        <v>25.3</v>
      </c>
      <c r="H26" s="234">
        <f>'11'!F25-'12'!F26</f>
        <v>436</v>
      </c>
      <c r="I26" s="235">
        <v>74.7</v>
      </c>
      <c r="J26" s="43"/>
      <c r="K26" s="371"/>
    </row>
    <row r="27" spans="1:11" ht="13.95" customHeight="1">
      <c r="A27" s="39" t="s">
        <v>67</v>
      </c>
      <c r="B27" s="246">
        <v>38</v>
      </c>
      <c r="C27" s="235">
        <v>26.6</v>
      </c>
      <c r="D27" s="234">
        <v>105</v>
      </c>
      <c r="E27" s="235">
        <f t="shared" si="0"/>
        <v>73.400000000000006</v>
      </c>
      <c r="F27" s="40">
        <v>9</v>
      </c>
      <c r="G27" s="235">
        <v>31</v>
      </c>
      <c r="H27" s="234">
        <f>'11'!F26-'12'!F27</f>
        <v>20</v>
      </c>
      <c r="I27" s="235">
        <v>69</v>
      </c>
      <c r="K27" s="371"/>
    </row>
    <row r="28" spans="1:11" ht="15.6">
      <c r="A28" s="39" t="s">
        <v>68</v>
      </c>
      <c r="B28" s="246">
        <v>193</v>
      </c>
      <c r="C28" s="235">
        <v>58.3</v>
      </c>
      <c r="D28" s="234">
        <v>138</v>
      </c>
      <c r="E28" s="235">
        <f t="shared" si="0"/>
        <v>41.7</v>
      </c>
      <c r="F28" s="40">
        <v>49</v>
      </c>
      <c r="G28" s="235">
        <v>62.8</v>
      </c>
      <c r="H28" s="234">
        <f>'11'!F27-'12'!F28</f>
        <v>29</v>
      </c>
      <c r="I28" s="235">
        <v>37.200000000000003</v>
      </c>
      <c r="K28" s="371"/>
    </row>
    <row r="29" spans="1:11" ht="15.6">
      <c r="A29" s="39" t="s">
        <v>69</v>
      </c>
      <c r="B29" s="246">
        <v>62</v>
      </c>
      <c r="C29" s="235">
        <v>48.1</v>
      </c>
      <c r="D29" s="234">
        <v>67</v>
      </c>
      <c r="E29" s="235">
        <f t="shared" si="0"/>
        <v>51.9</v>
      </c>
      <c r="F29" s="40">
        <v>39</v>
      </c>
      <c r="G29" s="235">
        <v>52</v>
      </c>
      <c r="H29" s="234">
        <f>'11'!F28-'12'!F29</f>
        <v>36</v>
      </c>
      <c r="I29" s="235">
        <v>48</v>
      </c>
      <c r="K29" s="371"/>
    </row>
    <row r="30" spans="1:11" ht="15.6">
      <c r="A30" s="39" t="s">
        <v>70</v>
      </c>
      <c r="B30" s="246">
        <v>16</v>
      </c>
      <c r="C30" s="235">
        <v>64</v>
      </c>
      <c r="D30" s="234">
        <v>9</v>
      </c>
      <c r="E30" s="235">
        <f t="shared" si="0"/>
        <v>36</v>
      </c>
      <c r="F30" s="40">
        <v>3</v>
      </c>
      <c r="G30" s="235">
        <v>75</v>
      </c>
      <c r="H30" s="234">
        <f>'11'!F29-'12'!F30</f>
        <v>1</v>
      </c>
      <c r="I30" s="235">
        <v>25</v>
      </c>
      <c r="K30" s="371"/>
    </row>
    <row r="31" spans="1:11" ht="15.6">
      <c r="A31" s="39" t="s">
        <v>71</v>
      </c>
      <c r="B31" s="246">
        <v>114</v>
      </c>
      <c r="C31" s="235">
        <v>27.7</v>
      </c>
      <c r="D31" s="234">
        <v>298</v>
      </c>
      <c r="E31" s="235">
        <f t="shared" si="0"/>
        <v>72.3</v>
      </c>
      <c r="F31" s="40">
        <v>39</v>
      </c>
      <c r="G31" s="235">
        <v>24.7</v>
      </c>
      <c r="H31" s="234">
        <f>'11'!F30-'12'!F31</f>
        <v>119</v>
      </c>
      <c r="I31" s="235">
        <v>75.3</v>
      </c>
      <c r="K31" s="371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0"/>
  <sheetViews>
    <sheetView view="pageBreakPreview" zoomScale="90" zoomScaleSheetLayoutView="90" workbookViewId="0">
      <selection activeCell="D54" sqref="D54"/>
    </sheetView>
  </sheetViews>
  <sheetFormatPr defaultColWidth="9.109375" defaultRowHeight="15.6"/>
  <cols>
    <col min="1" max="1" width="3.109375" style="97" customWidth="1"/>
    <col min="2" max="2" width="42" style="108" customWidth="1"/>
    <col min="3" max="3" width="22.109375" style="98" customWidth="1"/>
    <col min="4" max="4" width="26.44140625" style="98" customWidth="1"/>
    <col min="5" max="6" width="9.109375" style="98"/>
    <col min="7" max="7" width="56.5546875" style="98" customWidth="1"/>
    <col min="8" max="16384" width="9.109375" style="98"/>
  </cols>
  <sheetData>
    <row r="1" spans="1:6" ht="47.25" customHeight="1">
      <c r="A1" s="404" t="s">
        <v>289</v>
      </c>
      <c r="B1" s="404"/>
      <c r="C1" s="404"/>
      <c r="D1" s="404"/>
    </row>
    <row r="2" spans="1:6" ht="20.25" customHeight="1">
      <c r="B2" s="404" t="s">
        <v>85</v>
      </c>
      <c r="C2" s="404"/>
      <c r="D2" s="404"/>
    </row>
    <row r="3" spans="1:6" ht="20.25" customHeight="1">
      <c r="A3" s="428" t="s">
        <v>224</v>
      </c>
      <c r="B3" s="428"/>
      <c r="C3" s="428"/>
      <c r="D3" s="428"/>
    </row>
    <row r="5" spans="1:6" s="99" customFormat="1" ht="35.4" customHeight="1">
      <c r="A5" s="364"/>
      <c r="B5" s="365" t="s">
        <v>86</v>
      </c>
      <c r="C5" s="366" t="s">
        <v>368</v>
      </c>
      <c r="D5" s="367" t="s">
        <v>351</v>
      </c>
    </row>
    <row r="6" spans="1:6" ht="46.8">
      <c r="A6" s="100">
        <v>1</v>
      </c>
      <c r="B6" s="342" t="s">
        <v>159</v>
      </c>
      <c r="C6" s="124">
        <v>4556</v>
      </c>
      <c r="D6" s="124">
        <v>1450</v>
      </c>
      <c r="F6" s="120"/>
    </row>
    <row r="7" spans="1:6" ht="66" customHeight="1">
      <c r="A7" s="100">
        <v>2</v>
      </c>
      <c r="B7" s="342" t="s">
        <v>377</v>
      </c>
      <c r="C7" s="124">
        <v>2487</v>
      </c>
      <c r="D7" s="124">
        <v>1096</v>
      </c>
      <c r="F7" s="120"/>
    </row>
    <row r="8" spans="1:6" ht="23.25" customHeight="1">
      <c r="A8" s="100">
        <v>3</v>
      </c>
      <c r="B8" s="342" t="s">
        <v>160</v>
      </c>
      <c r="C8" s="124">
        <v>1545</v>
      </c>
      <c r="D8" s="124">
        <v>419</v>
      </c>
      <c r="F8" s="120"/>
    </row>
    <row r="9" spans="1:6" s="102" customFormat="1" ht="15.75" customHeight="1">
      <c r="A9" s="100">
        <v>4</v>
      </c>
      <c r="B9" s="342" t="s">
        <v>162</v>
      </c>
      <c r="C9" s="124">
        <v>967</v>
      </c>
      <c r="D9" s="124">
        <v>304</v>
      </c>
      <c r="F9" s="120"/>
    </row>
    <row r="10" spans="1:6" s="102" customFormat="1" ht="15.75" customHeight="1">
      <c r="A10" s="100">
        <v>5</v>
      </c>
      <c r="B10" s="342" t="s">
        <v>166</v>
      </c>
      <c r="C10" s="124">
        <v>730</v>
      </c>
      <c r="D10" s="124">
        <v>308</v>
      </c>
      <c r="F10" s="120"/>
    </row>
    <row r="11" spans="1:6" s="102" customFormat="1" ht="29.25" customHeight="1">
      <c r="A11" s="100">
        <v>6</v>
      </c>
      <c r="B11" s="342" t="s">
        <v>164</v>
      </c>
      <c r="C11" s="124">
        <v>697</v>
      </c>
      <c r="D11" s="124">
        <v>304</v>
      </c>
      <c r="F11" s="120"/>
    </row>
    <row r="12" spans="1:6" s="102" customFormat="1" ht="15.75" customHeight="1">
      <c r="A12" s="100">
        <v>7</v>
      </c>
      <c r="B12" s="342" t="s">
        <v>223</v>
      </c>
      <c r="C12" s="124">
        <v>540</v>
      </c>
      <c r="D12" s="124">
        <v>398</v>
      </c>
      <c r="F12" s="120"/>
    </row>
    <row r="13" spans="1:6" s="102" customFormat="1" ht="31.2">
      <c r="A13" s="100">
        <v>8</v>
      </c>
      <c r="B13" s="342" t="s">
        <v>189</v>
      </c>
      <c r="C13" s="124">
        <v>521</v>
      </c>
      <c r="D13" s="124">
        <v>137</v>
      </c>
      <c r="F13" s="120"/>
    </row>
    <row r="14" spans="1:6" s="102" customFormat="1">
      <c r="A14" s="100">
        <v>9</v>
      </c>
      <c r="B14" s="342" t="s">
        <v>163</v>
      </c>
      <c r="C14" s="124">
        <v>512</v>
      </c>
      <c r="D14" s="124">
        <v>97</v>
      </c>
      <c r="F14" s="120"/>
    </row>
    <row r="15" spans="1:6" s="102" customFormat="1">
      <c r="A15" s="100">
        <v>10</v>
      </c>
      <c r="B15" s="342" t="s">
        <v>171</v>
      </c>
      <c r="C15" s="124">
        <v>493</v>
      </c>
      <c r="D15" s="124">
        <v>253</v>
      </c>
      <c r="F15" s="120"/>
    </row>
    <row r="16" spans="1:6" s="102" customFormat="1" ht="34.5" customHeight="1">
      <c r="A16" s="100">
        <v>11</v>
      </c>
      <c r="B16" s="342" t="s">
        <v>168</v>
      </c>
      <c r="C16" s="124">
        <v>462</v>
      </c>
      <c r="D16" s="124">
        <v>162</v>
      </c>
      <c r="F16" s="120"/>
    </row>
    <row r="17" spans="1:6" s="102" customFormat="1" ht="66" customHeight="1">
      <c r="A17" s="100">
        <v>12</v>
      </c>
      <c r="B17" s="342" t="s">
        <v>372</v>
      </c>
      <c r="C17" s="124">
        <v>440</v>
      </c>
      <c r="D17" s="124">
        <v>150</v>
      </c>
      <c r="F17" s="120"/>
    </row>
    <row r="18" spans="1:6" s="102" customFormat="1">
      <c r="A18" s="100">
        <v>13</v>
      </c>
      <c r="B18" s="342" t="s">
        <v>170</v>
      </c>
      <c r="C18" s="124">
        <v>424</v>
      </c>
      <c r="D18" s="124">
        <v>174</v>
      </c>
      <c r="F18" s="120"/>
    </row>
    <row r="19" spans="1:6" s="102" customFormat="1" ht="31.2">
      <c r="A19" s="100">
        <v>14</v>
      </c>
      <c r="B19" s="342" t="s">
        <v>165</v>
      </c>
      <c r="C19" s="124">
        <v>414</v>
      </c>
      <c r="D19" s="124">
        <v>132</v>
      </c>
      <c r="F19" s="120"/>
    </row>
    <row r="20" spans="1:6" s="102" customFormat="1" ht="16.5" customHeight="1">
      <c r="A20" s="100">
        <v>15</v>
      </c>
      <c r="B20" s="342" t="s">
        <v>169</v>
      </c>
      <c r="C20" s="124">
        <v>409</v>
      </c>
      <c r="D20" s="124">
        <v>173</v>
      </c>
      <c r="F20" s="120"/>
    </row>
    <row r="21" spans="1:6" s="102" customFormat="1" ht="33" customHeight="1">
      <c r="A21" s="100">
        <v>16</v>
      </c>
      <c r="B21" s="342" t="s">
        <v>172</v>
      </c>
      <c r="C21" s="124">
        <v>377</v>
      </c>
      <c r="D21" s="124">
        <v>123</v>
      </c>
      <c r="F21" s="120"/>
    </row>
    <row r="22" spans="1:6" s="102" customFormat="1">
      <c r="A22" s="100">
        <v>17</v>
      </c>
      <c r="B22" s="342" t="s">
        <v>182</v>
      </c>
      <c r="C22" s="124">
        <v>363</v>
      </c>
      <c r="D22" s="124">
        <v>110</v>
      </c>
      <c r="F22" s="120"/>
    </row>
    <row r="23" spans="1:6" s="102" customFormat="1">
      <c r="A23" s="100">
        <v>18</v>
      </c>
      <c r="B23" s="342" t="s">
        <v>227</v>
      </c>
      <c r="C23" s="124">
        <v>350</v>
      </c>
      <c r="D23" s="124">
        <v>153</v>
      </c>
      <c r="F23" s="120"/>
    </row>
    <row r="24" spans="1:6" s="102" customFormat="1" ht="45" customHeight="1">
      <c r="A24" s="100">
        <v>19</v>
      </c>
      <c r="B24" s="342" t="s">
        <v>225</v>
      </c>
      <c r="C24" s="124">
        <v>313</v>
      </c>
      <c r="D24" s="124">
        <v>100</v>
      </c>
      <c r="F24" s="120"/>
    </row>
    <row r="25" spans="1:6" s="102" customFormat="1" ht="34.5" customHeight="1">
      <c r="A25" s="100">
        <v>20</v>
      </c>
      <c r="B25" s="342" t="s">
        <v>174</v>
      </c>
      <c r="C25" s="124">
        <v>292</v>
      </c>
      <c r="D25" s="124">
        <v>109</v>
      </c>
      <c r="F25" s="120"/>
    </row>
    <row r="26" spans="1:6" s="102" customFormat="1" ht="30" customHeight="1">
      <c r="A26" s="100">
        <v>21</v>
      </c>
      <c r="B26" s="342" t="s">
        <v>199</v>
      </c>
      <c r="C26" s="124">
        <v>287</v>
      </c>
      <c r="D26" s="124">
        <v>109</v>
      </c>
      <c r="F26" s="120"/>
    </row>
    <row r="27" spans="1:6" s="102" customFormat="1">
      <c r="A27" s="100">
        <v>22</v>
      </c>
      <c r="B27" s="342" t="s">
        <v>191</v>
      </c>
      <c r="C27" s="124">
        <v>282</v>
      </c>
      <c r="D27" s="124">
        <v>102</v>
      </c>
      <c r="F27" s="120"/>
    </row>
    <row r="28" spans="1:6" s="102" customFormat="1" ht="15.75" customHeight="1">
      <c r="A28" s="100">
        <v>23</v>
      </c>
      <c r="B28" s="342" t="s">
        <v>173</v>
      </c>
      <c r="C28" s="124">
        <v>282</v>
      </c>
      <c r="D28" s="124">
        <v>108</v>
      </c>
      <c r="F28" s="120"/>
    </row>
    <row r="29" spans="1:6" s="102" customFormat="1" ht="36" customHeight="1">
      <c r="A29" s="100">
        <v>24</v>
      </c>
      <c r="B29" s="342" t="s">
        <v>226</v>
      </c>
      <c r="C29" s="124">
        <v>245</v>
      </c>
      <c r="D29" s="124">
        <v>52</v>
      </c>
      <c r="F29" s="120"/>
    </row>
    <row r="30" spans="1:6" s="102" customFormat="1" ht="16.5" customHeight="1">
      <c r="A30" s="100">
        <v>25</v>
      </c>
      <c r="B30" s="342" t="s">
        <v>370</v>
      </c>
      <c r="C30" s="124">
        <v>244</v>
      </c>
      <c r="D30" s="124">
        <v>182</v>
      </c>
      <c r="F30" s="120"/>
    </row>
    <row r="31" spans="1:6" s="102" customFormat="1" ht="29.25" customHeight="1">
      <c r="A31" s="100">
        <v>26</v>
      </c>
      <c r="B31" s="342" t="s">
        <v>181</v>
      </c>
      <c r="C31" s="124">
        <v>225</v>
      </c>
      <c r="D31" s="124">
        <v>96</v>
      </c>
      <c r="F31" s="120"/>
    </row>
    <row r="32" spans="1:6" s="102" customFormat="1" ht="25.5" customHeight="1">
      <c r="A32" s="100">
        <v>27</v>
      </c>
      <c r="B32" s="342" t="s">
        <v>179</v>
      </c>
      <c r="C32" s="124">
        <v>221</v>
      </c>
      <c r="D32" s="124">
        <v>73</v>
      </c>
      <c r="F32" s="120"/>
    </row>
    <row r="33" spans="1:6" s="102" customFormat="1" ht="15.75" customHeight="1">
      <c r="A33" s="100">
        <v>28</v>
      </c>
      <c r="B33" s="342" t="s">
        <v>292</v>
      </c>
      <c r="C33" s="124">
        <v>215</v>
      </c>
      <c r="D33" s="124">
        <v>86</v>
      </c>
      <c r="F33" s="120"/>
    </row>
    <row r="34" spans="1:6" s="102" customFormat="1" ht="33" customHeight="1">
      <c r="A34" s="100">
        <v>29</v>
      </c>
      <c r="B34" s="342" t="s">
        <v>211</v>
      </c>
      <c r="C34" s="124">
        <v>215</v>
      </c>
      <c r="D34" s="124">
        <v>101</v>
      </c>
      <c r="F34" s="120"/>
    </row>
    <row r="35" spans="1:6" s="102" customFormat="1" ht="33.75" customHeight="1">
      <c r="A35" s="100">
        <v>30</v>
      </c>
      <c r="B35" s="342" t="s">
        <v>177</v>
      </c>
      <c r="C35" s="124">
        <v>206</v>
      </c>
      <c r="D35" s="124">
        <v>71</v>
      </c>
      <c r="F35" s="120"/>
    </row>
    <row r="36" spans="1:6" s="102" customFormat="1">
      <c r="A36" s="100">
        <v>31</v>
      </c>
      <c r="B36" s="342" t="s">
        <v>185</v>
      </c>
      <c r="C36" s="124">
        <v>206</v>
      </c>
      <c r="D36" s="124">
        <v>65</v>
      </c>
      <c r="F36" s="120"/>
    </row>
    <row r="37" spans="1:6" s="102" customFormat="1" ht="15.75" customHeight="1">
      <c r="A37" s="100">
        <v>32</v>
      </c>
      <c r="B37" s="342" t="s">
        <v>176</v>
      </c>
      <c r="C37" s="124">
        <v>195</v>
      </c>
      <c r="D37" s="124">
        <v>86</v>
      </c>
      <c r="F37" s="120"/>
    </row>
    <row r="38" spans="1:6" s="102" customFormat="1" ht="15.75" customHeight="1">
      <c r="A38" s="100">
        <v>33</v>
      </c>
      <c r="B38" s="342" t="s">
        <v>193</v>
      </c>
      <c r="C38" s="124">
        <v>195</v>
      </c>
      <c r="D38" s="124">
        <v>59</v>
      </c>
      <c r="F38" s="120"/>
    </row>
    <row r="39" spans="1:6" s="102" customFormat="1" ht="30" customHeight="1">
      <c r="A39" s="100">
        <v>34</v>
      </c>
      <c r="B39" s="342" t="s">
        <v>212</v>
      </c>
      <c r="C39" s="124">
        <v>193</v>
      </c>
      <c r="D39" s="124">
        <v>84</v>
      </c>
      <c r="F39" s="120"/>
    </row>
    <row r="40" spans="1:6" s="102" customFormat="1" ht="46.8">
      <c r="A40" s="100">
        <v>35</v>
      </c>
      <c r="B40" s="342" t="s">
        <v>230</v>
      </c>
      <c r="C40" s="124">
        <v>185</v>
      </c>
      <c r="D40" s="124">
        <v>54</v>
      </c>
      <c r="F40" s="120"/>
    </row>
    <row r="41" spans="1:6" s="102" customFormat="1" ht="33" customHeight="1">
      <c r="A41" s="100">
        <v>36</v>
      </c>
      <c r="B41" s="342" t="s">
        <v>187</v>
      </c>
      <c r="C41" s="124">
        <v>181</v>
      </c>
      <c r="D41" s="124">
        <v>77</v>
      </c>
      <c r="F41" s="120"/>
    </row>
    <row r="42" spans="1:6" ht="15.75" customHeight="1">
      <c r="A42" s="100">
        <v>37</v>
      </c>
      <c r="B42" s="342" t="s">
        <v>184</v>
      </c>
      <c r="C42" s="105">
        <v>175</v>
      </c>
      <c r="D42" s="105">
        <v>67</v>
      </c>
      <c r="F42" s="120"/>
    </row>
    <row r="43" spans="1:6" ht="46.8">
      <c r="A43" s="100">
        <v>38</v>
      </c>
      <c r="B43" s="342" t="s">
        <v>192</v>
      </c>
      <c r="C43" s="105">
        <v>174</v>
      </c>
      <c r="D43" s="105">
        <v>54</v>
      </c>
      <c r="F43" s="120"/>
    </row>
    <row r="44" spans="1:6">
      <c r="A44" s="100">
        <v>39</v>
      </c>
      <c r="B44" s="342" t="s">
        <v>175</v>
      </c>
      <c r="C44" s="105">
        <v>174</v>
      </c>
      <c r="D44" s="105">
        <v>44</v>
      </c>
      <c r="F44" s="120"/>
    </row>
    <row r="45" spans="1:6" ht="18.75" customHeight="1">
      <c r="A45" s="100">
        <v>40</v>
      </c>
      <c r="B45" s="342" t="s">
        <v>213</v>
      </c>
      <c r="C45" s="105">
        <v>166</v>
      </c>
      <c r="D45" s="105">
        <v>57</v>
      </c>
      <c r="F45" s="120"/>
    </row>
    <row r="46" spans="1:6">
      <c r="A46" s="100">
        <v>41</v>
      </c>
      <c r="B46" s="342" t="s">
        <v>196</v>
      </c>
      <c r="C46" s="105">
        <v>165</v>
      </c>
      <c r="D46" s="105">
        <v>54</v>
      </c>
      <c r="F46" s="120"/>
    </row>
    <row r="47" spans="1:6">
      <c r="A47" s="100">
        <v>42</v>
      </c>
      <c r="B47" s="342" t="s">
        <v>188</v>
      </c>
      <c r="C47" s="105">
        <v>163</v>
      </c>
      <c r="D47" s="105">
        <v>67</v>
      </c>
      <c r="F47" s="120"/>
    </row>
    <row r="48" spans="1:6" ht="24.75" customHeight="1">
      <c r="A48" s="100">
        <v>43</v>
      </c>
      <c r="B48" s="342" t="s">
        <v>180</v>
      </c>
      <c r="C48" s="105">
        <v>161</v>
      </c>
      <c r="D48" s="105">
        <v>39</v>
      </c>
      <c r="F48" s="120"/>
    </row>
    <row r="49" spans="1:6" ht="31.2">
      <c r="A49" s="100">
        <v>44</v>
      </c>
      <c r="B49" s="342" t="s">
        <v>190</v>
      </c>
      <c r="C49" s="105">
        <v>159</v>
      </c>
      <c r="D49" s="105">
        <v>73</v>
      </c>
      <c r="F49" s="120"/>
    </row>
    <row r="50" spans="1:6">
      <c r="A50" s="100">
        <v>45</v>
      </c>
      <c r="B50" s="342" t="s">
        <v>186</v>
      </c>
      <c r="C50" s="105">
        <v>157</v>
      </c>
      <c r="D50" s="105">
        <v>64</v>
      </c>
      <c r="F50" s="120"/>
    </row>
    <row r="51" spans="1:6" ht="35.25" customHeight="1">
      <c r="A51" s="100">
        <v>46</v>
      </c>
      <c r="B51" s="342" t="s">
        <v>183</v>
      </c>
      <c r="C51" s="105">
        <v>155</v>
      </c>
      <c r="D51" s="105">
        <v>56</v>
      </c>
      <c r="F51" s="120"/>
    </row>
    <row r="52" spans="1:6">
      <c r="A52" s="100">
        <v>47</v>
      </c>
      <c r="B52" s="342" t="s">
        <v>222</v>
      </c>
      <c r="C52" s="105">
        <v>149</v>
      </c>
      <c r="D52" s="105">
        <v>89</v>
      </c>
      <c r="F52" s="120"/>
    </row>
    <row r="53" spans="1:6">
      <c r="A53" s="100">
        <v>48</v>
      </c>
      <c r="B53" s="342" t="s">
        <v>233</v>
      </c>
      <c r="C53" s="105">
        <v>124</v>
      </c>
      <c r="D53" s="105">
        <v>40</v>
      </c>
      <c r="F53" s="120"/>
    </row>
    <row r="54" spans="1:6" ht="46.5" customHeight="1">
      <c r="A54" s="100">
        <v>49</v>
      </c>
      <c r="B54" s="342" t="s">
        <v>371</v>
      </c>
      <c r="C54" s="105">
        <v>120</v>
      </c>
      <c r="D54" s="105">
        <v>36</v>
      </c>
      <c r="F54" s="120"/>
    </row>
    <row r="55" spans="1:6" ht="46.8">
      <c r="A55" s="100">
        <v>50</v>
      </c>
      <c r="B55" s="342" t="s">
        <v>380</v>
      </c>
      <c r="C55" s="105">
        <v>117</v>
      </c>
      <c r="D55" s="105">
        <v>53</v>
      </c>
      <c r="F55" s="120"/>
    </row>
    <row r="56" spans="1:6">
      <c r="F56" s="120"/>
    </row>
    <row r="57" spans="1:6">
      <c r="F57" s="120"/>
    </row>
    <row r="58" spans="1:6">
      <c r="F58" s="120"/>
    </row>
    <row r="59" spans="1:6">
      <c r="F59" s="120"/>
    </row>
    <row r="60" spans="1:6">
      <c r="F60" s="12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D6" sqref="D6:D55"/>
    </sheetView>
  </sheetViews>
  <sheetFormatPr defaultColWidth="9.109375" defaultRowHeight="15.6"/>
  <cols>
    <col min="1" max="1" width="3.109375" style="97" customWidth="1"/>
    <col min="2" max="2" width="44.33203125" style="108" customWidth="1"/>
    <col min="3" max="3" width="25.5546875" style="98" customWidth="1"/>
    <col min="4" max="4" width="26.44140625" style="98" customWidth="1"/>
    <col min="5" max="6" width="9.109375" style="98"/>
    <col min="7" max="7" width="56.5546875" style="98" customWidth="1"/>
    <col min="8" max="16384" width="9.109375" style="98"/>
  </cols>
  <sheetData>
    <row r="1" spans="1:6" ht="51.6" customHeight="1">
      <c r="A1" s="404" t="s">
        <v>208</v>
      </c>
      <c r="B1" s="404"/>
      <c r="C1" s="404"/>
      <c r="D1" s="404"/>
    </row>
    <row r="2" spans="1:6" ht="20.25" customHeight="1">
      <c r="B2" s="404" t="s">
        <v>85</v>
      </c>
      <c r="C2" s="404"/>
      <c r="D2" s="404"/>
    </row>
    <row r="3" spans="1:6" ht="20.25" customHeight="1">
      <c r="A3" s="428" t="s">
        <v>224</v>
      </c>
      <c r="B3" s="428"/>
      <c r="C3" s="428"/>
      <c r="D3" s="428"/>
    </row>
    <row r="5" spans="1:6" s="99" customFormat="1" ht="35.4" customHeight="1">
      <c r="A5" s="364"/>
      <c r="B5" s="365" t="s">
        <v>86</v>
      </c>
      <c r="C5" s="366" t="s">
        <v>368</v>
      </c>
      <c r="D5" s="367" t="s">
        <v>369</v>
      </c>
    </row>
    <row r="6" spans="1:6" ht="62.4">
      <c r="A6" s="100">
        <v>1</v>
      </c>
      <c r="B6" s="372" t="s">
        <v>377</v>
      </c>
      <c r="C6" s="124">
        <v>2304</v>
      </c>
      <c r="D6" s="124">
        <v>864</v>
      </c>
      <c r="F6" s="120"/>
    </row>
    <row r="7" spans="1:6" ht="48" customHeight="1">
      <c r="A7" s="100">
        <v>2</v>
      </c>
      <c r="B7" s="342" t="s">
        <v>159</v>
      </c>
      <c r="C7" s="124">
        <v>2028</v>
      </c>
      <c r="D7" s="124">
        <v>459</v>
      </c>
      <c r="F7" s="120"/>
    </row>
    <row r="8" spans="1:6">
      <c r="A8" s="100">
        <v>3</v>
      </c>
      <c r="B8" s="342" t="s">
        <v>160</v>
      </c>
      <c r="C8" s="124">
        <v>1918</v>
      </c>
      <c r="D8" s="124">
        <v>319</v>
      </c>
      <c r="F8" s="120"/>
    </row>
    <row r="9" spans="1:6" s="102" customFormat="1">
      <c r="A9" s="100">
        <v>4</v>
      </c>
      <c r="B9" s="342" t="s">
        <v>162</v>
      </c>
      <c r="C9" s="124">
        <v>1507</v>
      </c>
      <c r="D9" s="124">
        <v>252</v>
      </c>
      <c r="F9" s="120"/>
    </row>
    <row r="10" spans="1:6" s="102" customFormat="1">
      <c r="A10" s="100">
        <v>5</v>
      </c>
      <c r="B10" s="342" t="s">
        <v>166</v>
      </c>
      <c r="C10" s="124">
        <v>668</v>
      </c>
      <c r="D10" s="124">
        <v>248</v>
      </c>
      <c r="F10" s="120"/>
    </row>
    <row r="11" spans="1:6" s="102" customFormat="1" ht="31.2">
      <c r="A11" s="100">
        <v>6</v>
      </c>
      <c r="B11" s="342" t="s">
        <v>164</v>
      </c>
      <c r="C11" s="124">
        <v>602</v>
      </c>
      <c r="D11" s="124">
        <v>245</v>
      </c>
      <c r="F11" s="120"/>
    </row>
    <row r="12" spans="1:6" s="102" customFormat="1">
      <c r="A12" s="100">
        <v>7</v>
      </c>
      <c r="B12" s="342" t="s">
        <v>171</v>
      </c>
      <c r="C12" s="124">
        <v>546</v>
      </c>
      <c r="D12" s="124">
        <v>244</v>
      </c>
      <c r="F12" s="120"/>
    </row>
    <row r="13" spans="1:6" s="102" customFormat="1" ht="62.4">
      <c r="A13" s="100">
        <v>8</v>
      </c>
      <c r="B13" s="342" t="s">
        <v>378</v>
      </c>
      <c r="C13" s="124">
        <v>532</v>
      </c>
      <c r="D13" s="317">
        <v>124</v>
      </c>
      <c r="F13" s="120"/>
    </row>
    <row r="14" spans="1:6" s="102" customFormat="1" ht="31.2">
      <c r="A14" s="100">
        <v>9</v>
      </c>
      <c r="B14" s="342" t="s">
        <v>165</v>
      </c>
      <c r="C14" s="124">
        <v>480</v>
      </c>
      <c r="D14" s="124">
        <v>109</v>
      </c>
      <c r="F14" s="120"/>
    </row>
    <row r="15" spans="1:6" s="102" customFormat="1" ht="16.5" customHeight="1">
      <c r="A15" s="100">
        <v>10</v>
      </c>
      <c r="B15" s="342" t="s">
        <v>182</v>
      </c>
      <c r="C15" s="124">
        <v>439</v>
      </c>
      <c r="D15" s="124">
        <v>89</v>
      </c>
      <c r="F15" s="120"/>
    </row>
    <row r="16" spans="1:6" s="102" customFormat="1" ht="24.75" customHeight="1">
      <c r="A16" s="100">
        <v>11</v>
      </c>
      <c r="B16" s="342" t="s">
        <v>170</v>
      </c>
      <c r="C16" s="124">
        <v>417</v>
      </c>
      <c r="D16" s="124">
        <v>78</v>
      </c>
      <c r="F16" s="120"/>
    </row>
    <row r="17" spans="1:6" s="102" customFormat="1" ht="33.75" customHeight="1">
      <c r="A17" s="100">
        <v>12</v>
      </c>
      <c r="B17" s="342" t="s">
        <v>225</v>
      </c>
      <c r="C17" s="124">
        <v>376</v>
      </c>
      <c r="D17" s="124">
        <v>72</v>
      </c>
      <c r="F17" s="120"/>
    </row>
    <row r="18" spans="1:6" s="102" customFormat="1">
      <c r="A18" s="100">
        <v>13</v>
      </c>
      <c r="B18" s="342" t="s">
        <v>227</v>
      </c>
      <c r="C18" s="124">
        <v>264</v>
      </c>
      <c r="D18" s="124">
        <v>76</v>
      </c>
      <c r="F18" s="120"/>
    </row>
    <row r="19" spans="1:6" s="102" customFormat="1" ht="16.5" customHeight="1">
      <c r="A19" s="100">
        <v>14</v>
      </c>
      <c r="B19" s="342" t="s">
        <v>189</v>
      </c>
      <c r="C19" s="124">
        <v>260</v>
      </c>
      <c r="D19" s="124">
        <v>50</v>
      </c>
      <c r="F19" s="120"/>
    </row>
    <row r="20" spans="1:6" s="102" customFormat="1" ht="32.25" customHeight="1">
      <c r="A20" s="100">
        <v>15</v>
      </c>
      <c r="B20" s="342" t="s">
        <v>181</v>
      </c>
      <c r="C20" s="124">
        <v>255</v>
      </c>
      <c r="D20" s="124">
        <v>78</v>
      </c>
      <c r="F20" s="120"/>
    </row>
    <row r="21" spans="1:6" s="102" customFormat="1" ht="31.5" customHeight="1">
      <c r="A21" s="100">
        <v>16</v>
      </c>
      <c r="B21" s="342" t="s">
        <v>174</v>
      </c>
      <c r="C21" s="124">
        <v>236</v>
      </c>
      <c r="D21" s="124">
        <v>65</v>
      </c>
      <c r="F21" s="120"/>
    </row>
    <row r="22" spans="1:6" s="102" customFormat="1" ht="31.2">
      <c r="A22" s="100">
        <v>17</v>
      </c>
      <c r="B22" s="342" t="s">
        <v>187</v>
      </c>
      <c r="C22" s="124">
        <v>224</v>
      </c>
      <c r="D22" s="124">
        <v>73</v>
      </c>
      <c r="F22" s="120"/>
    </row>
    <row r="23" spans="1:6" s="102" customFormat="1" ht="31.2">
      <c r="A23" s="100">
        <v>18</v>
      </c>
      <c r="B23" s="342" t="s">
        <v>223</v>
      </c>
      <c r="C23" s="124">
        <v>219</v>
      </c>
      <c r="D23" s="124">
        <v>102</v>
      </c>
      <c r="F23" s="120"/>
    </row>
    <row r="24" spans="1:6" s="102" customFormat="1" ht="22.5" customHeight="1">
      <c r="A24" s="100">
        <v>19</v>
      </c>
      <c r="B24" s="342" t="s">
        <v>379</v>
      </c>
      <c r="C24" s="124">
        <v>217</v>
      </c>
      <c r="D24" s="124">
        <v>47</v>
      </c>
      <c r="F24" s="120"/>
    </row>
    <row r="25" spans="1:6" s="102" customFormat="1">
      <c r="A25" s="100">
        <v>20</v>
      </c>
      <c r="B25" s="342" t="s">
        <v>188</v>
      </c>
      <c r="C25" s="124">
        <v>216</v>
      </c>
      <c r="D25" s="124">
        <v>62</v>
      </c>
      <c r="F25" s="120"/>
    </row>
    <row r="26" spans="1:6" s="102" customFormat="1" ht="31.2">
      <c r="A26" s="100">
        <v>21</v>
      </c>
      <c r="B26" s="342" t="s">
        <v>183</v>
      </c>
      <c r="C26" s="124">
        <v>213</v>
      </c>
      <c r="D26" s="124">
        <v>53</v>
      </c>
      <c r="F26" s="120"/>
    </row>
    <row r="27" spans="1:6" s="102" customFormat="1" ht="39.75" customHeight="1">
      <c r="A27" s="100">
        <v>22</v>
      </c>
      <c r="B27" s="342" t="s">
        <v>226</v>
      </c>
      <c r="C27" s="124">
        <v>211</v>
      </c>
      <c r="D27" s="124">
        <v>35</v>
      </c>
      <c r="F27" s="120"/>
    </row>
    <row r="28" spans="1:6" s="102" customFormat="1">
      <c r="A28" s="100">
        <v>23</v>
      </c>
      <c r="B28" s="342" t="s">
        <v>196</v>
      </c>
      <c r="C28" s="124">
        <v>210</v>
      </c>
      <c r="D28" s="124">
        <v>45</v>
      </c>
      <c r="F28" s="120"/>
    </row>
    <row r="29" spans="1:6" s="102" customFormat="1">
      <c r="A29" s="100">
        <v>24</v>
      </c>
      <c r="B29" s="342" t="s">
        <v>180</v>
      </c>
      <c r="C29" s="124">
        <v>208</v>
      </c>
      <c r="D29" s="124">
        <v>34</v>
      </c>
      <c r="F29" s="120"/>
    </row>
    <row r="30" spans="1:6" s="102" customFormat="1" ht="16.5" customHeight="1">
      <c r="A30" s="100">
        <v>25</v>
      </c>
      <c r="B30" s="342" t="s">
        <v>168</v>
      </c>
      <c r="C30" s="124">
        <v>200</v>
      </c>
      <c r="D30" s="124">
        <v>46</v>
      </c>
      <c r="F30" s="120"/>
    </row>
    <row r="31" spans="1:6" s="102" customFormat="1">
      <c r="A31" s="100">
        <v>26</v>
      </c>
      <c r="B31" s="342" t="s">
        <v>191</v>
      </c>
      <c r="C31" s="124">
        <v>196</v>
      </c>
      <c r="D31" s="124">
        <v>50</v>
      </c>
      <c r="F31" s="120"/>
    </row>
    <row r="32" spans="1:6" s="102" customFormat="1" ht="24.75" customHeight="1">
      <c r="A32" s="100">
        <v>27</v>
      </c>
      <c r="B32" s="342" t="s">
        <v>175</v>
      </c>
      <c r="C32" s="124">
        <v>190</v>
      </c>
      <c r="D32" s="124">
        <v>35</v>
      </c>
      <c r="F32" s="120"/>
    </row>
    <row r="33" spans="1:6" s="102" customFormat="1" ht="16.5" customHeight="1">
      <c r="A33" s="100">
        <v>28</v>
      </c>
      <c r="B33" s="342" t="s">
        <v>292</v>
      </c>
      <c r="C33" s="124">
        <v>177</v>
      </c>
      <c r="D33" s="124">
        <v>52</v>
      </c>
      <c r="F33" s="120"/>
    </row>
    <row r="34" spans="1:6" s="102" customFormat="1" ht="46.8">
      <c r="A34" s="100">
        <v>29</v>
      </c>
      <c r="B34" s="342" t="s">
        <v>212</v>
      </c>
      <c r="C34" s="124">
        <v>176</v>
      </c>
      <c r="D34" s="124">
        <v>41</v>
      </c>
      <c r="F34" s="120"/>
    </row>
    <row r="35" spans="1:6" s="102" customFormat="1">
      <c r="A35" s="100">
        <v>30</v>
      </c>
      <c r="B35" s="342" t="s">
        <v>185</v>
      </c>
      <c r="C35" s="124">
        <v>175</v>
      </c>
      <c r="D35" s="124">
        <v>36</v>
      </c>
      <c r="F35" s="120"/>
    </row>
    <row r="36" spans="1:6" s="102" customFormat="1" ht="31.2">
      <c r="A36" s="100">
        <v>31</v>
      </c>
      <c r="B36" s="342" t="s">
        <v>199</v>
      </c>
      <c r="C36" s="124">
        <v>173</v>
      </c>
      <c r="D36" s="124">
        <v>40</v>
      </c>
      <c r="F36" s="120"/>
    </row>
    <row r="37" spans="1:6" s="102" customFormat="1" ht="15.75" customHeight="1">
      <c r="A37" s="100">
        <v>32</v>
      </c>
      <c r="B37" s="342" t="s">
        <v>186</v>
      </c>
      <c r="C37" s="124">
        <v>172</v>
      </c>
      <c r="D37" s="124">
        <v>47</v>
      </c>
      <c r="F37" s="120"/>
    </row>
    <row r="38" spans="1:6" s="102" customFormat="1" ht="32.25" customHeight="1">
      <c r="A38" s="100">
        <v>33</v>
      </c>
      <c r="B38" s="342" t="s">
        <v>370</v>
      </c>
      <c r="C38" s="124">
        <v>166</v>
      </c>
      <c r="D38" s="124">
        <v>77</v>
      </c>
      <c r="F38" s="120"/>
    </row>
    <row r="39" spans="1:6" s="102" customFormat="1">
      <c r="A39" s="100">
        <v>34</v>
      </c>
      <c r="B39" s="342" t="s">
        <v>176</v>
      </c>
      <c r="C39" s="124">
        <v>161</v>
      </c>
      <c r="D39" s="124">
        <v>45</v>
      </c>
      <c r="F39" s="120"/>
    </row>
    <row r="40" spans="1:6" s="102" customFormat="1">
      <c r="A40" s="100">
        <v>35</v>
      </c>
      <c r="B40" s="342" t="s">
        <v>184</v>
      </c>
      <c r="C40" s="124">
        <v>150</v>
      </c>
      <c r="D40" s="124">
        <v>42</v>
      </c>
      <c r="F40" s="120"/>
    </row>
    <row r="41" spans="1:6" s="102" customFormat="1">
      <c r="A41" s="100">
        <v>36</v>
      </c>
      <c r="B41" s="342" t="s">
        <v>209</v>
      </c>
      <c r="C41" s="124">
        <v>148</v>
      </c>
      <c r="D41" s="124">
        <v>29</v>
      </c>
      <c r="F41" s="120"/>
    </row>
    <row r="42" spans="1:6" ht="46.8">
      <c r="A42" s="100">
        <v>37</v>
      </c>
      <c r="B42" s="342" t="s">
        <v>230</v>
      </c>
      <c r="C42" s="105">
        <v>147</v>
      </c>
      <c r="D42" s="124">
        <v>24</v>
      </c>
      <c r="F42" s="120"/>
    </row>
    <row r="43" spans="1:6" ht="31.2">
      <c r="A43" s="100">
        <v>38</v>
      </c>
      <c r="B43" s="342" t="s">
        <v>202</v>
      </c>
      <c r="C43" s="105">
        <v>141</v>
      </c>
      <c r="D43" s="105">
        <v>21</v>
      </c>
      <c r="F43" s="120"/>
    </row>
    <row r="44" spans="1:6">
      <c r="A44" s="100">
        <v>39</v>
      </c>
      <c r="B44" s="342" t="s">
        <v>173</v>
      </c>
      <c r="C44" s="105">
        <v>139</v>
      </c>
      <c r="D44" s="105">
        <v>25</v>
      </c>
      <c r="F44" s="120"/>
    </row>
    <row r="45" spans="1:6" ht="31.2">
      <c r="A45" s="100">
        <v>40</v>
      </c>
      <c r="B45" s="342" t="s">
        <v>373</v>
      </c>
      <c r="C45" s="105">
        <v>135</v>
      </c>
      <c r="D45" s="105">
        <v>38</v>
      </c>
      <c r="F45" s="120"/>
    </row>
    <row r="46" spans="1:6" ht="24.75" customHeight="1">
      <c r="A46" s="100">
        <v>41</v>
      </c>
      <c r="B46" s="342" t="s">
        <v>163</v>
      </c>
      <c r="C46" s="105">
        <v>135</v>
      </c>
      <c r="D46" s="105">
        <v>24</v>
      </c>
      <c r="F46" s="120"/>
    </row>
    <row r="47" spans="1:6" ht="31.5" customHeight="1">
      <c r="A47" s="100">
        <v>42</v>
      </c>
      <c r="B47" s="342" t="s">
        <v>172</v>
      </c>
      <c r="C47" s="105">
        <v>116</v>
      </c>
      <c r="D47" s="105">
        <v>24</v>
      </c>
      <c r="F47" s="120"/>
    </row>
    <row r="48" spans="1:6" ht="46.8">
      <c r="A48" s="100">
        <v>43</v>
      </c>
      <c r="B48" s="342" t="s">
        <v>192</v>
      </c>
      <c r="C48" s="105">
        <v>115</v>
      </c>
      <c r="D48" s="105">
        <v>27</v>
      </c>
      <c r="F48" s="120"/>
    </row>
    <row r="49" spans="1:6" ht="17.25" customHeight="1">
      <c r="A49" s="100">
        <v>44</v>
      </c>
      <c r="B49" s="342" t="s">
        <v>374</v>
      </c>
      <c r="C49" s="105">
        <v>115</v>
      </c>
      <c r="D49" s="105">
        <v>41</v>
      </c>
      <c r="F49" s="120"/>
    </row>
    <row r="50" spans="1:6" ht="31.2">
      <c r="A50" s="100">
        <v>45</v>
      </c>
      <c r="B50" s="342" t="s">
        <v>198</v>
      </c>
      <c r="C50" s="105">
        <v>114</v>
      </c>
      <c r="D50" s="105">
        <v>17</v>
      </c>
      <c r="F50" s="120"/>
    </row>
    <row r="51" spans="1:6" ht="15" customHeight="1">
      <c r="A51" s="100">
        <v>46</v>
      </c>
      <c r="B51" s="342" t="s">
        <v>179</v>
      </c>
      <c r="C51" s="105">
        <v>114</v>
      </c>
      <c r="D51" s="105">
        <v>23</v>
      </c>
      <c r="F51" s="120"/>
    </row>
    <row r="52" spans="1:6" ht="62.4">
      <c r="A52" s="100">
        <v>47</v>
      </c>
      <c r="B52" s="342" t="s">
        <v>375</v>
      </c>
      <c r="C52" s="105">
        <v>110</v>
      </c>
      <c r="D52" s="105">
        <v>30</v>
      </c>
      <c r="F52" s="120"/>
    </row>
    <row r="53" spans="1:6" ht="46.8">
      <c r="A53" s="100">
        <v>48</v>
      </c>
      <c r="B53" s="342" t="s">
        <v>380</v>
      </c>
      <c r="C53" s="105">
        <v>110</v>
      </c>
      <c r="D53" s="105">
        <v>30</v>
      </c>
      <c r="F53" s="120"/>
    </row>
    <row r="54" spans="1:6" ht="31.2">
      <c r="A54" s="100">
        <v>49</v>
      </c>
      <c r="B54" s="342" t="s">
        <v>376</v>
      </c>
      <c r="C54" s="105">
        <v>109</v>
      </c>
      <c r="D54" s="105">
        <v>16</v>
      </c>
      <c r="F54" s="120"/>
    </row>
    <row r="55" spans="1:6">
      <c r="A55" s="100">
        <v>50</v>
      </c>
      <c r="B55" s="342" t="s">
        <v>193</v>
      </c>
      <c r="C55" s="105">
        <v>104</v>
      </c>
      <c r="D55" s="105">
        <v>24</v>
      </c>
      <c r="F55" s="12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D6" sqref="D6:D55"/>
    </sheetView>
  </sheetViews>
  <sheetFormatPr defaultColWidth="9.109375" defaultRowHeight="15.6"/>
  <cols>
    <col min="1" max="1" width="3.109375" style="97" customWidth="1"/>
    <col min="2" max="2" width="44.33203125" style="108" customWidth="1"/>
    <col min="3" max="3" width="25.44140625" style="98" customWidth="1"/>
    <col min="4" max="4" width="26.44140625" style="98" customWidth="1"/>
    <col min="5" max="6" width="9.109375" style="98"/>
    <col min="7" max="7" width="56.5546875" style="98" customWidth="1"/>
    <col min="8" max="16384" width="9.109375" style="98"/>
  </cols>
  <sheetData>
    <row r="1" spans="1:6" ht="55.2" customHeight="1">
      <c r="A1" s="404" t="s">
        <v>210</v>
      </c>
      <c r="B1" s="404"/>
      <c r="C1" s="404"/>
      <c r="D1" s="404"/>
    </row>
    <row r="2" spans="1:6" ht="20.25" customHeight="1">
      <c r="B2" s="404" t="s">
        <v>85</v>
      </c>
      <c r="C2" s="404"/>
      <c r="D2" s="404"/>
    </row>
    <row r="3" spans="1:6" ht="27" customHeight="1">
      <c r="A3" s="428" t="s">
        <v>224</v>
      </c>
      <c r="B3" s="428"/>
      <c r="C3" s="428"/>
      <c r="D3" s="428"/>
    </row>
    <row r="4" spans="1:6" ht="9.75" customHeight="1"/>
    <row r="5" spans="1:6" s="99" customFormat="1" ht="35.4" customHeight="1">
      <c r="A5" s="364"/>
      <c r="B5" s="365" t="s">
        <v>86</v>
      </c>
      <c r="C5" s="366" t="s">
        <v>368</v>
      </c>
      <c r="D5" s="367" t="s">
        <v>369</v>
      </c>
    </row>
    <row r="6" spans="1:6" ht="31.2">
      <c r="A6" s="100">
        <v>1</v>
      </c>
      <c r="B6" s="372" t="s">
        <v>159</v>
      </c>
      <c r="C6" s="124">
        <v>3382</v>
      </c>
      <c r="D6" s="124">
        <v>991</v>
      </c>
      <c r="F6" s="120"/>
    </row>
    <row r="7" spans="1:6" ht="58.5" customHeight="1">
      <c r="A7" s="100">
        <v>2</v>
      </c>
      <c r="B7" s="372" t="s">
        <v>377</v>
      </c>
      <c r="C7" s="124">
        <v>492</v>
      </c>
      <c r="D7" s="124">
        <v>232</v>
      </c>
      <c r="F7" s="120"/>
    </row>
    <row r="8" spans="1:6" ht="15.75" customHeight="1">
      <c r="A8" s="100">
        <v>3</v>
      </c>
      <c r="B8" s="342" t="s">
        <v>163</v>
      </c>
      <c r="C8" s="124">
        <v>425</v>
      </c>
      <c r="D8" s="124">
        <v>73</v>
      </c>
      <c r="F8" s="120"/>
    </row>
    <row r="9" spans="1:6" s="102" customFormat="1" ht="32.25" customHeight="1">
      <c r="A9" s="100">
        <v>4</v>
      </c>
      <c r="B9" s="342" t="s">
        <v>223</v>
      </c>
      <c r="C9" s="124">
        <v>381</v>
      </c>
      <c r="D9" s="124">
        <v>296</v>
      </c>
      <c r="F9" s="120"/>
    </row>
    <row r="10" spans="1:6" s="102" customFormat="1" ht="17.25" customHeight="1">
      <c r="A10" s="100">
        <v>5</v>
      </c>
      <c r="B10" s="342" t="s">
        <v>160</v>
      </c>
      <c r="C10" s="124">
        <v>373</v>
      </c>
      <c r="D10" s="124">
        <v>100</v>
      </c>
      <c r="F10" s="120"/>
    </row>
    <row r="11" spans="1:6" s="102" customFormat="1">
      <c r="A11" s="100">
        <v>6</v>
      </c>
      <c r="B11" s="342" t="s">
        <v>169</v>
      </c>
      <c r="C11" s="124">
        <v>346</v>
      </c>
      <c r="D11" s="124">
        <v>154</v>
      </c>
      <c r="F11" s="120"/>
    </row>
    <row r="12" spans="1:6" s="102" customFormat="1">
      <c r="A12" s="100">
        <v>7</v>
      </c>
      <c r="B12" s="342" t="s">
        <v>189</v>
      </c>
      <c r="C12" s="124">
        <v>334</v>
      </c>
      <c r="D12" s="124">
        <v>87</v>
      </c>
      <c r="F12" s="120"/>
    </row>
    <row r="13" spans="1:6" s="102" customFormat="1" ht="24.75" customHeight="1">
      <c r="A13" s="100">
        <v>8</v>
      </c>
      <c r="B13" s="342" t="s">
        <v>168</v>
      </c>
      <c r="C13" s="124">
        <v>323</v>
      </c>
      <c r="D13" s="124">
        <v>116</v>
      </c>
      <c r="F13" s="120"/>
    </row>
    <row r="14" spans="1:6" s="102" customFormat="1" ht="30.75" customHeight="1">
      <c r="A14" s="100">
        <v>9</v>
      </c>
      <c r="B14" s="342" t="s">
        <v>172</v>
      </c>
      <c r="C14" s="124">
        <v>292</v>
      </c>
      <c r="D14" s="124">
        <v>99</v>
      </c>
      <c r="F14" s="120"/>
    </row>
    <row r="15" spans="1:6" s="102" customFormat="1" ht="15.75" customHeight="1">
      <c r="A15" s="100">
        <v>10</v>
      </c>
      <c r="B15" s="342" t="s">
        <v>173</v>
      </c>
      <c r="C15" s="124">
        <v>192</v>
      </c>
      <c r="D15" s="124">
        <v>83</v>
      </c>
      <c r="F15" s="120"/>
    </row>
    <row r="16" spans="1:6" s="102" customFormat="1" ht="15.75" customHeight="1">
      <c r="A16" s="100">
        <v>11</v>
      </c>
      <c r="B16" s="342" t="s">
        <v>170</v>
      </c>
      <c r="C16" s="124">
        <v>170</v>
      </c>
      <c r="D16" s="124">
        <v>96</v>
      </c>
      <c r="F16" s="120"/>
    </row>
    <row r="17" spans="1:6" s="102" customFormat="1" ht="31.2">
      <c r="A17" s="100">
        <v>12</v>
      </c>
      <c r="B17" s="342" t="s">
        <v>199</v>
      </c>
      <c r="C17" s="124">
        <v>166</v>
      </c>
      <c r="D17" s="124">
        <v>69</v>
      </c>
      <c r="F17" s="120"/>
    </row>
    <row r="18" spans="1:6" s="102" customFormat="1" ht="36.75" customHeight="1">
      <c r="A18" s="100">
        <v>13</v>
      </c>
      <c r="B18" s="342" t="s">
        <v>211</v>
      </c>
      <c r="C18" s="124">
        <v>158</v>
      </c>
      <c r="D18" s="124">
        <v>76</v>
      </c>
      <c r="F18" s="120"/>
    </row>
    <row r="19" spans="1:6" s="102" customFormat="1">
      <c r="A19" s="100">
        <v>14</v>
      </c>
      <c r="B19" s="342" t="s">
        <v>162</v>
      </c>
      <c r="C19" s="124">
        <v>156</v>
      </c>
      <c r="D19" s="124">
        <v>52</v>
      </c>
      <c r="F19" s="120"/>
    </row>
    <row r="20" spans="1:6" s="102" customFormat="1" ht="16.5" customHeight="1">
      <c r="A20" s="100">
        <v>15</v>
      </c>
      <c r="B20" s="342" t="s">
        <v>227</v>
      </c>
      <c r="C20" s="124">
        <v>155</v>
      </c>
      <c r="D20" s="124">
        <v>77</v>
      </c>
      <c r="F20" s="120"/>
    </row>
    <row r="21" spans="1:6" s="102" customFormat="1" ht="15.75" customHeight="1">
      <c r="A21" s="100">
        <v>16</v>
      </c>
      <c r="B21" s="342" t="s">
        <v>166</v>
      </c>
      <c r="C21" s="124">
        <v>148</v>
      </c>
      <c r="D21" s="124">
        <v>60</v>
      </c>
      <c r="F21" s="120"/>
    </row>
    <row r="22" spans="1:6" s="102" customFormat="1" ht="23.25" customHeight="1">
      <c r="A22" s="100">
        <v>17</v>
      </c>
      <c r="B22" s="342" t="s">
        <v>179</v>
      </c>
      <c r="C22" s="124">
        <v>146</v>
      </c>
      <c r="D22" s="124">
        <v>50</v>
      </c>
      <c r="F22" s="120"/>
    </row>
    <row r="23" spans="1:6" s="102" customFormat="1">
      <c r="A23" s="100">
        <v>18</v>
      </c>
      <c r="B23" s="342" t="s">
        <v>191</v>
      </c>
      <c r="C23" s="124">
        <v>145</v>
      </c>
      <c r="D23" s="124">
        <v>52</v>
      </c>
      <c r="F23" s="120"/>
    </row>
    <row r="24" spans="1:6" s="102" customFormat="1" ht="16.5" customHeight="1">
      <c r="A24" s="100">
        <v>19</v>
      </c>
      <c r="B24" s="342" t="s">
        <v>370</v>
      </c>
      <c r="C24" s="124">
        <v>133</v>
      </c>
      <c r="D24" s="124">
        <v>105</v>
      </c>
      <c r="F24" s="120"/>
    </row>
    <row r="25" spans="1:6" s="102" customFormat="1" ht="32.25" customHeight="1">
      <c r="A25" s="100">
        <v>20</v>
      </c>
      <c r="B25" s="342" t="s">
        <v>164</v>
      </c>
      <c r="C25" s="124">
        <v>128</v>
      </c>
      <c r="D25" s="124">
        <v>59</v>
      </c>
      <c r="F25" s="120"/>
    </row>
    <row r="26" spans="1:6" s="102" customFormat="1" ht="15.75" customHeight="1">
      <c r="A26" s="100">
        <v>21</v>
      </c>
      <c r="B26" s="342" t="s">
        <v>193</v>
      </c>
      <c r="C26" s="124">
        <v>124</v>
      </c>
      <c r="D26" s="124">
        <v>35</v>
      </c>
      <c r="F26" s="120"/>
    </row>
    <row r="27" spans="1:6" s="102" customFormat="1" ht="33" customHeight="1">
      <c r="A27" s="100">
        <v>22</v>
      </c>
      <c r="B27" s="342" t="s">
        <v>174</v>
      </c>
      <c r="C27" s="124">
        <v>113</v>
      </c>
      <c r="D27" s="124">
        <v>44</v>
      </c>
      <c r="F27" s="120"/>
    </row>
    <row r="28" spans="1:6" s="102" customFormat="1" ht="27.75" customHeight="1">
      <c r="A28" s="100">
        <v>23</v>
      </c>
      <c r="B28" s="342" t="s">
        <v>190</v>
      </c>
      <c r="C28" s="124">
        <v>107</v>
      </c>
      <c r="D28" s="124">
        <v>49</v>
      </c>
      <c r="F28" s="120"/>
    </row>
    <row r="29" spans="1:6" s="102" customFormat="1" ht="24.75" customHeight="1">
      <c r="A29" s="100">
        <v>24</v>
      </c>
      <c r="B29" s="342" t="s">
        <v>213</v>
      </c>
      <c r="C29" s="124">
        <v>104</v>
      </c>
      <c r="D29" s="124">
        <v>34</v>
      </c>
      <c r="F29" s="120"/>
    </row>
    <row r="30" spans="1:6" s="102" customFormat="1" ht="33" customHeight="1">
      <c r="A30" s="100">
        <v>25</v>
      </c>
      <c r="B30" s="342" t="s">
        <v>226</v>
      </c>
      <c r="C30" s="124">
        <v>98</v>
      </c>
      <c r="D30" s="124">
        <v>17</v>
      </c>
      <c r="F30" s="120"/>
    </row>
    <row r="31" spans="1:6" s="102" customFormat="1" ht="24" customHeight="1">
      <c r="A31" s="100">
        <v>26</v>
      </c>
      <c r="B31" s="342" t="s">
        <v>222</v>
      </c>
      <c r="C31" s="124">
        <v>94</v>
      </c>
      <c r="D31" s="124">
        <v>63</v>
      </c>
      <c r="F31" s="120"/>
    </row>
    <row r="32" spans="1:6" s="102" customFormat="1">
      <c r="A32" s="100">
        <v>27</v>
      </c>
      <c r="B32" s="342" t="s">
        <v>182</v>
      </c>
      <c r="C32" s="124">
        <v>92</v>
      </c>
      <c r="D32" s="124">
        <v>21</v>
      </c>
      <c r="F32" s="120"/>
    </row>
    <row r="33" spans="1:6" s="102" customFormat="1" ht="32.25" customHeight="1">
      <c r="A33" s="100">
        <v>28</v>
      </c>
      <c r="B33" s="342" t="s">
        <v>292</v>
      </c>
      <c r="C33" s="124">
        <v>91</v>
      </c>
      <c r="D33" s="124">
        <v>34</v>
      </c>
      <c r="F33" s="120"/>
    </row>
    <row r="34" spans="1:6" s="102" customFormat="1" ht="46.5" customHeight="1">
      <c r="A34" s="100">
        <v>29</v>
      </c>
      <c r="B34" s="342" t="s">
        <v>192</v>
      </c>
      <c r="C34" s="124">
        <v>89</v>
      </c>
      <c r="D34" s="124">
        <v>27</v>
      </c>
      <c r="F34" s="120"/>
    </row>
    <row r="35" spans="1:6" s="102" customFormat="1">
      <c r="A35" s="100">
        <v>30</v>
      </c>
      <c r="B35" s="342" t="s">
        <v>176</v>
      </c>
      <c r="C35" s="124">
        <v>86</v>
      </c>
      <c r="D35" s="124">
        <v>41</v>
      </c>
      <c r="F35" s="120"/>
    </row>
    <row r="36" spans="1:6" s="102" customFormat="1" ht="46.8">
      <c r="A36" s="100">
        <v>31</v>
      </c>
      <c r="B36" s="342" t="s">
        <v>230</v>
      </c>
      <c r="C36" s="124">
        <v>86</v>
      </c>
      <c r="D36" s="124">
        <v>30</v>
      </c>
      <c r="F36" s="120"/>
    </row>
    <row r="37" spans="1:6" s="102" customFormat="1" ht="17.25" customHeight="1">
      <c r="A37" s="100">
        <v>32</v>
      </c>
      <c r="B37" s="342" t="s">
        <v>185</v>
      </c>
      <c r="C37" s="124">
        <v>84</v>
      </c>
      <c r="D37" s="124">
        <v>29</v>
      </c>
      <c r="F37" s="120"/>
    </row>
    <row r="38" spans="1:6" s="102" customFormat="1" ht="21" customHeight="1">
      <c r="A38" s="100">
        <v>33</v>
      </c>
      <c r="B38" s="342" t="s">
        <v>381</v>
      </c>
      <c r="C38" s="124">
        <v>84</v>
      </c>
      <c r="D38" s="124">
        <v>45</v>
      </c>
      <c r="F38" s="120"/>
    </row>
    <row r="39" spans="1:6" s="102" customFormat="1" ht="31.2">
      <c r="A39" s="100">
        <v>34</v>
      </c>
      <c r="B39" s="342" t="s">
        <v>382</v>
      </c>
      <c r="C39" s="124">
        <v>82</v>
      </c>
      <c r="D39" s="124">
        <v>12</v>
      </c>
      <c r="F39" s="120"/>
    </row>
    <row r="40" spans="1:6" s="102" customFormat="1" ht="46.8">
      <c r="A40" s="100">
        <v>35</v>
      </c>
      <c r="B40" s="342" t="s">
        <v>167</v>
      </c>
      <c r="C40" s="124">
        <v>81</v>
      </c>
      <c r="D40" s="124">
        <v>26</v>
      </c>
      <c r="F40" s="120"/>
    </row>
    <row r="41" spans="1:6" s="102" customFormat="1" ht="31.2">
      <c r="A41" s="100">
        <v>36</v>
      </c>
      <c r="B41" s="342" t="s">
        <v>291</v>
      </c>
      <c r="C41" s="124">
        <v>74</v>
      </c>
      <c r="D41" s="124">
        <v>30</v>
      </c>
      <c r="F41" s="120"/>
    </row>
    <row r="42" spans="1:6" ht="39" customHeight="1">
      <c r="A42" s="100">
        <v>37</v>
      </c>
      <c r="B42" s="342" t="s">
        <v>225</v>
      </c>
      <c r="C42" s="105">
        <v>73</v>
      </c>
      <c r="D42" s="105">
        <v>28</v>
      </c>
      <c r="F42" s="120"/>
    </row>
    <row r="43" spans="1:6" ht="17.25" customHeight="1">
      <c r="A43" s="100">
        <v>38</v>
      </c>
      <c r="B43" s="342" t="s">
        <v>184</v>
      </c>
      <c r="C43" s="105">
        <v>71</v>
      </c>
      <c r="D43" s="105">
        <v>25</v>
      </c>
      <c r="F43" s="120"/>
    </row>
    <row r="44" spans="1:6" ht="48" customHeight="1">
      <c r="A44" s="100">
        <v>39</v>
      </c>
      <c r="B44" s="342" t="s">
        <v>212</v>
      </c>
      <c r="C44" s="105">
        <v>70</v>
      </c>
      <c r="D44" s="105">
        <v>43</v>
      </c>
      <c r="F44" s="120"/>
    </row>
    <row r="45" spans="1:6" ht="33" customHeight="1">
      <c r="A45" s="100">
        <v>40</v>
      </c>
      <c r="B45" s="342" t="s">
        <v>383</v>
      </c>
      <c r="C45" s="105">
        <v>69</v>
      </c>
      <c r="D45" s="105">
        <v>17</v>
      </c>
      <c r="F45" s="120"/>
    </row>
    <row r="46" spans="1:6" ht="51" customHeight="1">
      <c r="A46" s="100">
        <v>41</v>
      </c>
      <c r="B46" s="342" t="s">
        <v>384</v>
      </c>
      <c r="C46" s="105">
        <v>68</v>
      </c>
      <c r="D46" s="105">
        <v>25</v>
      </c>
      <c r="F46" s="120"/>
    </row>
    <row r="47" spans="1:6" ht="15.75" customHeight="1">
      <c r="A47" s="100">
        <v>42</v>
      </c>
      <c r="B47" s="342" t="s">
        <v>165</v>
      </c>
      <c r="C47" s="105">
        <v>64</v>
      </c>
      <c r="D47" s="105">
        <v>23</v>
      </c>
      <c r="F47" s="120"/>
    </row>
    <row r="48" spans="1:6" ht="31.5" customHeight="1">
      <c r="A48" s="100">
        <v>43</v>
      </c>
      <c r="B48" s="342" t="s">
        <v>229</v>
      </c>
      <c r="C48" s="105">
        <v>63</v>
      </c>
      <c r="D48" s="105">
        <v>27</v>
      </c>
      <c r="F48" s="120"/>
    </row>
    <row r="49" spans="1:6" ht="22.5" customHeight="1">
      <c r="A49" s="100">
        <v>44</v>
      </c>
      <c r="B49" s="342" t="s">
        <v>203</v>
      </c>
      <c r="C49" s="105">
        <v>62</v>
      </c>
      <c r="D49" s="105">
        <v>23</v>
      </c>
      <c r="F49" s="120"/>
    </row>
    <row r="50" spans="1:6" ht="15.75" customHeight="1">
      <c r="A50" s="100">
        <v>45</v>
      </c>
      <c r="B50" s="342" t="s">
        <v>385</v>
      </c>
      <c r="C50" s="105">
        <v>62</v>
      </c>
      <c r="D50" s="105">
        <v>21</v>
      </c>
      <c r="F50" s="120"/>
    </row>
    <row r="51" spans="1:6" ht="31.5" customHeight="1">
      <c r="A51" s="100">
        <v>46</v>
      </c>
      <c r="B51" s="342" t="s">
        <v>386</v>
      </c>
      <c r="C51" s="105">
        <v>61</v>
      </c>
      <c r="D51" s="105">
        <v>25</v>
      </c>
      <c r="F51" s="120"/>
    </row>
    <row r="52" spans="1:6">
      <c r="A52" s="100">
        <v>47</v>
      </c>
      <c r="B52" s="342" t="s">
        <v>387</v>
      </c>
      <c r="C52" s="105">
        <v>60</v>
      </c>
      <c r="D52" s="105">
        <v>14</v>
      </c>
      <c r="F52" s="120"/>
    </row>
    <row r="53" spans="1:6" ht="31.2">
      <c r="A53" s="100">
        <v>48</v>
      </c>
      <c r="B53" s="342" t="s">
        <v>333</v>
      </c>
      <c r="C53" s="105">
        <v>58</v>
      </c>
      <c r="D53" s="105">
        <v>44</v>
      </c>
      <c r="F53" s="120"/>
    </row>
    <row r="54" spans="1:6">
      <c r="A54" s="100">
        <v>49</v>
      </c>
      <c r="B54" s="342" t="s">
        <v>231</v>
      </c>
      <c r="C54" s="105">
        <v>58</v>
      </c>
      <c r="D54" s="105">
        <v>30</v>
      </c>
      <c r="F54" s="120"/>
    </row>
    <row r="55" spans="1:6" ht="33.75" customHeight="1">
      <c r="A55" s="100">
        <v>50</v>
      </c>
      <c r="B55" s="342" t="s">
        <v>194</v>
      </c>
      <c r="C55" s="239">
        <v>57</v>
      </c>
      <c r="D55" s="105">
        <v>28</v>
      </c>
      <c r="F55" s="12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topLeftCell="A2" zoomScale="80" zoomScaleNormal="75" zoomScaleSheetLayoutView="80" workbookViewId="0">
      <selection activeCell="F7" sqref="F7:F15"/>
    </sheetView>
  </sheetViews>
  <sheetFormatPr defaultColWidth="8.88671875" defaultRowHeight="13.2"/>
  <cols>
    <col min="1" max="1" width="51.5546875" style="44" customWidth="1"/>
    <col min="2" max="3" width="12.6640625" style="44" customWidth="1"/>
    <col min="4" max="4" width="13.6640625" style="44" customWidth="1"/>
    <col min="5" max="5" width="15.109375" style="44" customWidth="1"/>
    <col min="6" max="6" width="15" style="44" customWidth="1"/>
    <col min="7" max="7" width="15.6640625" style="44" customWidth="1"/>
    <col min="8" max="256" width="8.88671875" style="44"/>
    <col min="257" max="257" width="51.5546875" style="44" customWidth="1"/>
    <col min="258" max="258" width="14.44140625" style="44" customWidth="1"/>
    <col min="259" max="259" width="15.5546875" style="44" customWidth="1"/>
    <col min="260" max="260" width="13.6640625" style="44" customWidth="1"/>
    <col min="261" max="261" width="15.109375" style="44" customWidth="1"/>
    <col min="262" max="262" width="15" style="44" customWidth="1"/>
    <col min="263" max="263" width="15.6640625" style="44" customWidth="1"/>
    <col min="264" max="512" width="8.88671875" style="44"/>
    <col min="513" max="513" width="51.5546875" style="44" customWidth="1"/>
    <col min="514" max="514" width="14.44140625" style="44" customWidth="1"/>
    <col min="515" max="515" width="15.5546875" style="44" customWidth="1"/>
    <col min="516" max="516" width="13.6640625" style="44" customWidth="1"/>
    <col min="517" max="517" width="15.109375" style="44" customWidth="1"/>
    <col min="518" max="518" width="15" style="44" customWidth="1"/>
    <col min="519" max="519" width="15.6640625" style="44" customWidth="1"/>
    <col min="520" max="768" width="8.88671875" style="44"/>
    <col min="769" max="769" width="51.5546875" style="44" customWidth="1"/>
    <col min="770" max="770" width="14.44140625" style="44" customWidth="1"/>
    <col min="771" max="771" width="15.5546875" style="44" customWidth="1"/>
    <col min="772" max="772" width="13.6640625" style="44" customWidth="1"/>
    <col min="773" max="773" width="15.109375" style="44" customWidth="1"/>
    <col min="774" max="774" width="15" style="44" customWidth="1"/>
    <col min="775" max="775" width="15.6640625" style="44" customWidth="1"/>
    <col min="776" max="1024" width="8.88671875" style="44"/>
    <col min="1025" max="1025" width="51.5546875" style="44" customWidth="1"/>
    <col min="1026" max="1026" width="14.44140625" style="44" customWidth="1"/>
    <col min="1027" max="1027" width="15.5546875" style="44" customWidth="1"/>
    <col min="1028" max="1028" width="13.6640625" style="44" customWidth="1"/>
    <col min="1029" max="1029" width="15.109375" style="44" customWidth="1"/>
    <col min="1030" max="1030" width="15" style="44" customWidth="1"/>
    <col min="1031" max="1031" width="15.6640625" style="44" customWidth="1"/>
    <col min="1032" max="1280" width="8.88671875" style="44"/>
    <col min="1281" max="1281" width="51.5546875" style="44" customWidth="1"/>
    <col min="1282" max="1282" width="14.44140625" style="44" customWidth="1"/>
    <col min="1283" max="1283" width="15.5546875" style="44" customWidth="1"/>
    <col min="1284" max="1284" width="13.6640625" style="44" customWidth="1"/>
    <col min="1285" max="1285" width="15.109375" style="44" customWidth="1"/>
    <col min="1286" max="1286" width="15" style="44" customWidth="1"/>
    <col min="1287" max="1287" width="15.6640625" style="44" customWidth="1"/>
    <col min="1288" max="1536" width="8.88671875" style="44"/>
    <col min="1537" max="1537" width="51.5546875" style="44" customWidth="1"/>
    <col min="1538" max="1538" width="14.44140625" style="44" customWidth="1"/>
    <col min="1539" max="1539" width="15.5546875" style="44" customWidth="1"/>
    <col min="1540" max="1540" width="13.6640625" style="44" customWidth="1"/>
    <col min="1541" max="1541" width="15.109375" style="44" customWidth="1"/>
    <col min="1542" max="1542" width="15" style="44" customWidth="1"/>
    <col min="1543" max="1543" width="15.6640625" style="44" customWidth="1"/>
    <col min="1544" max="1792" width="8.88671875" style="44"/>
    <col min="1793" max="1793" width="51.5546875" style="44" customWidth="1"/>
    <col min="1794" max="1794" width="14.44140625" style="44" customWidth="1"/>
    <col min="1795" max="1795" width="15.5546875" style="44" customWidth="1"/>
    <col min="1796" max="1796" width="13.6640625" style="44" customWidth="1"/>
    <col min="1797" max="1797" width="15.109375" style="44" customWidth="1"/>
    <col min="1798" max="1798" width="15" style="44" customWidth="1"/>
    <col min="1799" max="1799" width="15.6640625" style="44" customWidth="1"/>
    <col min="1800" max="2048" width="8.88671875" style="44"/>
    <col min="2049" max="2049" width="51.5546875" style="44" customWidth="1"/>
    <col min="2050" max="2050" width="14.44140625" style="44" customWidth="1"/>
    <col min="2051" max="2051" width="15.5546875" style="44" customWidth="1"/>
    <col min="2052" max="2052" width="13.6640625" style="44" customWidth="1"/>
    <col min="2053" max="2053" width="15.109375" style="44" customWidth="1"/>
    <col min="2054" max="2054" width="15" style="44" customWidth="1"/>
    <col min="2055" max="2055" width="15.6640625" style="44" customWidth="1"/>
    <col min="2056" max="2304" width="8.88671875" style="44"/>
    <col min="2305" max="2305" width="51.5546875" style="44" customWidth="1"/>
    <col min="2306" max="2306" width="14.44140625" style="44" customWidth="1"/>
    <col min="2307" max="2307" width="15.5546875" style="44" customWidth="1"/>
    <col min="2308" max="2308" width="13.6640625" style="44" customWidth="1"/>
    <col min="2309" max="2309" width="15.109375" style="44" customWidth="1"/>
    <col min="2310" max="2310" width="15" style="44" customWidth="1"/>
    <col min="2311" max="2311" width="15.6640625" style="44" customWidth="1"/>
    <col min="2312" max="2560" width="8.88671875" style="44"/>
    <col min="2561" max="2561" width="51.5546875" style="44" customWidth="1"/>
    <col min="2562" max="2562" width="14.44140625" style="44" customWidth="1"/>
    <col min="2563" max="2563" width="15.5546875" style="44" customWidth="1"/>
    <col min="2564" max="2564" width="13.6640625" style="44" customWidth="1"/>
    <col min="2565" max="2565" width="15.109375" style="44" customWidth="1"/>
    <col min="2566" max="2566" width="15" style="44" customWidth="1"/>
    <col min="2567" max="2567" width="15.6640625" style="44" customWidth="1"/>
    <col min="2568" max="2816" width="8.88671875" style="44"/>
    <col min="2817" max="2817" width="51.5546875" style="44" customWidth="1"/>
    <col min="2818" max="2818" width="14.44140625" style="44" customWidth="1"/>
    <col min="2819" max="2819" width="15.5546875" style="44" customWidth="1"/>
    <col min="2820" max="2820" width="13.6640625" style="44" customWidth="1"/>
    <col min="2821" max="2821" width="15.109375" style="44" customWidth="1"/>
    <col min="2822" max="2822" width="15" style="44" customWidth="1"/>
    <col min="2823" max="2823" width="15.6640625" style="44" customWidth="1"/>
    <col min="2824" max="3072" width="8.88671875" style="44"/>
    <col min="3073" max="3073" width="51.5546875" style="44" customWidth="1"/>
    <col min="3074" max="3074" width="14.44140625" style="44" customWidth="1"/>
    <col min="3075" max="3075" width="15.5546875" style="44" customWidth="1"/>
    <col min="3076" max="3076" width="13.6640625" style="44" customWidth="1"/>
    <col min="3077" max="3077" width="15.109375" style="44" customWidth="1"/>
    <col min="3078" max="3078" width="15" style="44" customWidth="1"/>
    <col min="3079" max="3079" width="15.6640625" style="44" customWidth="1"/>
    <col min="3080" max="3328" width="8.88671875" style="44"/>
    <col min="3329" max="3329" width="51.5546875" style="44" customWidth="1"/>
    <col min="3330" max="3330" width="14.44140625" style="44" customWidth="1"/>
    <col min="3331" max="3331" width="15.5546875" style="44" customWidth="1"/>
    <col min="3332" max="3332" width="13.6640625" style="44" customWidth="1"/>
    <col min="3333" max="3333" width="15.109375" style="44" customWidth="1"/>
    <col min="3334" max="3334" width="15" style="44" customWidth="1"/>
    <col min="3335" max="3335" width="15.6640625" style="44" customWidth="1"/>
    <col min="3336" max="3584" width="8.88671875" style="44"/>
    <col min="3585" max="3585" width="51.5546875" style="44" customWidth="1"/>
    <col min="3586" max="3586" width="14.44140625" style="44" customWidth="1"/>
    <col min="3587" max="3587" width="15.5546875" style="44" customWidth="1"/>
    <col min="3588" max="3588" width="13.6640625" style="44" customWidth="1"/>
    <col min="3589" max="3589" width="15.109375" style="44" customWidth="1"/>
    <col min="3590" max="3590" width="15" style="44" customWidth="1"/>
    <col min="3591" max="3591" width="15.6640625" style="44" customWidth="1"/>
    <col min="3592" max="3840" width="8.88671875" style="44"/>
    <col min="3841" max="3841" width="51.5546875" style="44" customWidth="1"/>
    <col min="3842" max="3842" width="14.44140625" style="44" customWidth="1"/>
    <col min="3843" max="3843" width="15.5546875" style="44" customWidth="1"/>
    <col min="3844" max="3844" width="13.6640625" style="44" customWidth="1"/>
    <col min="3845" max="3845" width="15.109375" style="44" customWidth="1"/>
    <col min="3846" max="3846" width="15" style="44" customWidth="1"/>
    <col min="3847" max="3847" width="15.6640625" style="44" customWidth="1"/>
    <col min="3848" max="4096" width="8.88671875" style="44"/>
    <col min="4097" max="4097" width="51.5546875" style="44" customWidth="1"/>
    <col min="4098" max="4098" width="14.44140625" style="44" customWidth="1"/>
    <col min="4099" max="4099" width="15.5546875" style="44" customWidth="1"/>
    <col min="4100" max="4100" width="13.6640625" style="44" customWidth="1"/>
    <col min="4101" max="4101" width="15.109375" style="44" customWidth="1"/>
    <col min="4102" max="4102" width="15" style="44" customWidth="1"/>
    <col min="4103" max="4103" width="15.6640625" style="44" customWidth="1"/>
    <col min="4104" max="4352" width="8.88671875" style="44"/>
    <col min="4353" max="4353" width="51.5546875" style="44" customWidth="1"/>
    <col min="4354" max="4354" width="14.44140625" style="44" customWidth="1"/>
    <col min="4355" max="4355" width="15.5546875" style="44" customWidth="1"/>
    <col min="4356" max="4356" width="13.6640625" style="44" customWidth="1"/>
    <col min="4357" max="4357" width="15.109375" style="44" customWidth="1"/>
    <col min="4358" max="4358" width="15" style="44" customWidth="1"/>
    <col min="4359" max="4359" width="15.6640625" style="44" customWidth="1"/>
    <col min="4360" max="4608" width="8.88671875" style="44"/>
    <col min="4609" max="4609" width="51.5546875" style="44" customWidth="1"/>
    <col min="4610" max="4610" width="14.44140625" style="44" customWidth="1"/>
    <col min="4611" max="4611" width="15.5546875" style="44" customWidth="1"/>
    <col min="4612" max="4612" width="13.6640625" style="44" customWidth="1"/>
    <col min="4613" max="4613" width="15.109375" style="44" customWidth="1"/>
    <col min="4614" max="4614" width="15" style="44" customWidth="1"/>
    <col min="4615" max="4615" width="15.6640625" style="44" customWidth="1"/>
    <col min="4616" max="4864" width="8.88671875" style="44"/>
    <col min="4865" max="4865" width="51.5546875" style="44" customWidth="1"/>
    <col min="4866" max="4866" width="14.44140625" style="44" customWidth="1"/>
    <col min="4867" max="4867" width="15.5546875" style="44" customWidth="1"/>
    <col min="4868" max="4868" width="13.6640625" style="44" customWidth="1"/>
    <col min="4869" max="4869" width="15.109375" style="44" customWidth="1"/>
    <col min="4870" max="4870" width="15" style="44" customWidth="1"/>
    <col min="4871" max="4871" width="15.6640625" style="44" customWidth="1"/>
    <col min="4872" max="5120" width="8.88671875" style="44"/>
    <col min="5121" max="5121" width="51.5546875" style="44" customWidth="1"/>
    <col min="5122" max="5122" width="14.44140625" style="44" customWidth="1"/>
    <col min="5123" max="5123" width="15.5546875" style="44" customWidth="1"/>
    <col min="5124" max="5124" width="13.6640625" style="44" customWidth="1"/>
    <col min="5125" max="5125" width="15.109375" style="44" customWidth="1"/>
    <col min="5126" max="5126" width="15" style="44" customWidth="1"/>
    <col min="5127" max="5127" width="15.6640625" style="44" customWidth="1"/>
    <col min="5128" max="5376" width="8.88671875" style="44"/>
    <col min="5377" max="5377" width="51.5546875" style="44" customWidth="1"/>
    <col min="5378" max="5378" width="14.44140625" style="44" customWidth="1"/>
    <col min="5379" max="5379" width="15.5546875" style="44" customWidth="1"/>
    <col min="5380" max="5380" width="13.6640625" style="44" customWidth="1"/>
    <col min="5381" max="5381" width="15.109375" style="44" customWidth="1"/>
    <col min="5382" max="5382" width="15" style="44" customWidth="1"/>
    <col min="5383" max="5383" width="15.6640625" style="44" customWidth="1"/>
    <col min="5384" max="5632" width="8.88671875" style="44"/>
    <col min="5633" max="5633" width="51.5546875" style="44" customWidth="1"/>
    <col min="5634" max="5634" width="14.44140625" style="44" customWidth="1"/>
    <col min="5635" max="5635" width="15.5546875" style="44" customWidth="1"/>
    <col min="5636" max="5636" width="13.6640625" style="44" customWidth="1"/>
    <col min="5637" max="5637" width="15.109375" style="44" customWidth="1"/>
    <col min="5638" max="5638" width="15" style="44" customWidth="1"/>
    <col min="5639" max="5639" width="15.6640625" style="44" customWidth="1"/>
    <col min="5640" max="5888" width="8.88671875" style="44"/>
    <col min="5889" max="5889" width="51.5546875" style="44" customWidth="1"/>
    <col min="5890" max="5890" width="14.44140625" style="44" customWidth="1"/>
    <col min="5891" max="5891" width="15.5546875" style="44" customWidth="1"/>
    <col min="5892" max="5892" width="13.6640625" style="44" customWidth="1"/>
    <col min="5893" max="5893" width="15.109375" style="44" customWidth="1"/>
    <col min="5894" max="5894" width="15" style="44" customWidth="1"/>
    <col min="5895" max="5895" width="15.6640625" style="44" customWidth="1"/>
    <col min="5896" max="6144" width="8.88671875" style="44"/>
    <col min="6145" max="6145" width="51.5546875" style="44" customWidth="1"/>
    <col min="6146" max="6146" width="14.44140625" style="44" customWidth="1"/>
    <col min="6147" max="6147" width="15.5546875" style="44" customWidth="1"/>
    <col min="6148" max="6148" width="13.6640625" style="44" customWidth="1"/>
    <col min="6149" max="6149" width="15.109375" style="44" customWidth="1"/>
    <col min="6150" max="6150" width="15" style="44" customWidth="1"/>
    <col min="6151" max="6151" width="15.6640625" style="44" customWidth="1"/>
    <col min="6152" max="6400" width="8.88671875" style="44"/>
    <col min="6401" max="6401" width="51.5546875" style="44" customWidth="1"/>
    <col min="6402" max="6402" width="14.44140625" style="44" customWidth="1"/>
    <col min="6403" max="6403" width="15.5546875" style="44" customWidth="1"/>
    <col min="6404" max="6404" width="13.6640625" style="44" customWidth="1"/>
    <col min="6405" max="6405" width="15.109375" style="44" customWidth="1"/>
    <col min="6406" max="6406" width="15" style="44" customWidth="1"/>
    <col min="6407" max="6407" width="15.6640625" style="44" customWidth="1"/>
    <col min="6408" max="6656" width="8.88671875" style="44"/>
    <col min="6657" max="6657" width="51.5546875" style="44" customWidth="1"/>
    <col min="6658" max="6658" width="14.44140625" style="44" customWidth="1"/>
    <col min="6659" max="6659" width="15.5546875" style="44" customWidth="1"/>
    <col min="6660" max="6660" width="13.6640625" style="44" customWidth="1"/>
    <col min="6661" max="6661" width="15.109375" style="44" customWidth="1"/>
    <col min="6662" max="6662" width="15" style="44" customWidth="1"/>
    <col min="6663" max="6663" width="15.6640625" style="44" customWidth="1"/>
    <col min="6664" max="6912" width="8.88671875" style="44"/>
    <col min="6913" max="6913" width="51.5546875" style="44" customWidth="1"/>
    <col min="6914" max="6914" width="14.44140625" style="44" customWidth="1"/>
    <col min="6915" max="6915" width="15.5546875" style="44" customWidth="1"/>
    <col min="6916" max="6916" width="13.6640625" style="44" customWidth="1"/>
    <col min="6917" max="6917" width="15.109375" style="44" customWidth="1"/>
    <col min="6918" max="6918" width="15" style="44" customWidth="1"/>
    <col min="6919" max="6919" width="15.6640625" style="44" customWidth="1"/>
    <col min="6920" max="7168" width="8.88671875" style="44"/>
    <col min="7169" max="7169" width="51.5546875" style="44" customWidth="1"/>
    <col min="7170" max="7170" width="14.44140625" style="44" customWidth="1"/>
    <col min="7171" max="7171" width="15.5546875" style="44" customWidth="1"/>
    <col min="7172" max="7172" width="13.6640625" style="44" customWidth="1"/>
    <col min="7173" max="7173" width="15.109375" style="44" customWidth="1"/>
    <col min="7174" max="7174" width="15" style="44" customWidth="1"/>
    <col min="7175" max="7175" width="15.6640625" style="44" customWidth="1"/>
    <col min="7176" max="7424" width="8.88671875" style="44"/>
    <col min="7425" max="7425" width="51.5546875" style="44" customWidth="1"/>
    <col min="7426" max="7426" width="14.44140625" style="44" customWidth="1"/>
    <col min="7427" max="7427" width="15.5546875" style="44" customWidth="1"/>
    <col min="7428" max="7428" width="13.6640625" style="44" customWidth="1"/>
    <col min="7429" max="7429" width="15.109375" style="44" customWidth="1"/>
    <col min="7430" max="7430" width="15" style="44" customWidth="1"/>
    <col min="7431" max="7431" width="15.6640625" style="44" customWidth="1"/>
    <col min="7432" max="7680" width="8.88671875" style="44"/>
    <col min="7681" max="7681" width="51.5546875" style="44" customWidth="1"/>
    <col min="7682" max="7682" width="14.44140625" style="44" customWidth="1"/>
    <col min="7683" max="7683" width="15.5546875" style="44" customWidth="1"/>
    <col min="7684" max="7684" width="13.6640625" style="44" customWidth="1"/>
    <col min="7685" max="7685" width="15.109375" style="44" customWidth="1"/>
    <col min="7686" max="7686" width="15" style="44" customWidth="1"/>
    <col min="7687" max="7687" width="15.6640625" style="44" customWidth="1"/>
    <col min="7688" max="7936" width="8.88671875" style="44"/>
    <col min="7937" max="7937" width="51.5546875" style="44" customWidth="1"/>
    <col min="7938" max="7938" width="14.44140625" style="44" customWidth="1"/>
    <col min="7939" max="7939" width="15.5546875" style="44" customWidth="1"/>
    <col min="7940" max="7940" width="13.6640625" style="44" customWidth="1"/>
    <col min="7941" max="7941" width="15.109375" style="44" customWidth="1"/>
    <col min="7942" max="7942" width="15" style="44" customWidth="1"/>
    <col min="7943" max="7943" width="15.6640625" style="44" customWidth="1"/>
    <col min="7944" max="8192" width="8.88671875" style="44"/>
    <col min="8193" max="8193" width="51.5546875" style="44" customWidth="1"/>
    <col min="8194" max="8194" width="14.44140625" style="44" customWidth="1"/>
    <col min="8195" max="8195" width="15.5546875" style="44" customWidth="1"/>
    <col min="8196" max="8196" width="13.6640625" style="44" customWidth="1"/>
    <col min="8197" max="8197" width="15.109375" style="44" customWidth="1"/>
    <col min="8198" max="8198" width="15" style="44" customWidth="1"/>
    <col min="8199" max="8199" width="15.6640625" style="44" customWidth="1"/>
    <col min="8200" max="8448" width="8.88671875" style="44"/>
    <col min="8449" max="8449" width="51.5546875" style="44" customWidth="1"/>
    <col min="8450" max="8450" width="14.44140625" style="44" customWidth="1"/>
    <col min="8451" max="8451" width="15.5546875" style="44" customWidth="1"/>
    <col min="8452" max="8452" width="13.6640625" style="44" customWidth="1"/>
    <col min="8453" max="8453" width="15.109375" style="44" customWidth="1"/>
    <col min="8454" max="8454" width="15" style="44" customWidth="1"/>
    <col min="8455" max="8455" width="15.6640625" style="44" customWidth="1"/>
    <col min="8456" max="8704" width="8.88671875" style="44"/>
    <col min="8705" max="8705" width="51.5546875" style="44" customWidth="1"/>
    <col min="8706" max="8706" width="14.44140625" style="44" customWidth="1"/>
    <col min="8707" max="8707" width="15.5546875" style="44" customWidth="1"/>
    <col min="8708" max="8708" width="13.6640625" style="44" customWidth="1"/>
    <col min="8709" max="8709" width="15.109375" style="44" customWidth="1"/>
    <col min="8710" max="8710" width="15" style="44" customWidth="1"/>
    <col min="8711" max="8711" width="15.6640625" style="44" customWidth="1"/>
    <col min="8712" max="8960" width="8.88671875" style="44"/>
    <col min="8961" max="8961" width="51.5546875" style="44" customWidth="1"/>
    <col min="8962" max="8962" width="14.44140625" style="44" customWidth="1"/>
    <col min="8963" max="8963" width="15.5546875" style="44" customWidth="1"/>
    <col min="8964" max="8964" width="13.6640625" style="44" customWidth="1"/>
    <col min="8965" max="8965" width="15.109375" style="44" customWidth="1"/>
    <col min="8966" max="8966" width="15" style="44" customWidth="1"/>
    <col min="8967" max="8967" width="15.6640625" style="44" customWidth="1"/>
    <col min="8968" max="9216" width="8.88671875" style="44"/>
    <col min="9217" max="9217" width="51.5546875" style="44" customWidth="1"/>
    <col min="9218" max="9218" width="14.44140625" style="44" customWidth="1"/>
    <col min="9219" max="9219" width="15.5546875" style="44" customWidth="1"/>
    <col min="9220" max="9220" width="13.6640625" style="44" customWidth="1"/>
    <col min="9221" max="9221" width="15.109375" style="44" customWidth="1"/>
    <col min="9222" max="9222" width="15" style="44" customWidth="1"/>
    <col min="9223" max="9223" width="15.6640625" style="44" customWidth="1"/>
    <col min="9224" max="9472" width="8.88671875" style="44"/>
    <col min="9473" max="9473" width="51.5546875" style="44" customWidth="1"/>
    <col min="9474" max="9474" width="14.44140625" style="44" customWidth="1"/>
    <col min="9475" max="9475" width="15.5546875" style="44" customWidth="1"/>
    <col min="9476" max="9476" width="13.6640625" style="44" customWidth="1"/>
    <col min="9477" max="9477" width="15.109375" style="44" customWidth="1"/>
    <col min="9478" max="9478" width="15" style="44" customWidth="1"/>
    <col min="9479" max="9479" width="15.6640625" style="44" customWidth="1"/>
    <col min="9480" max="9728" width="8.88671875" style="44"/>
    <col min="9729" max="9729" width="51.5546875" style="44" customWidth="1"/>
    <col min="9730" max="9730" width="14.44140625" style="44" customWidth="1"/>
    <col min="9731" max="9731" width="15.5546875" style="44" customWidth="1"/>
    <col min="9732" max="9732" width="13.6640625" style="44" customWidth="1"/>
    <col min="9733" max="9733" width="15.109375" style="44" customWidth="1"/>
    <col min="9734" max="9734" width="15" style="44" customWidth="1"/>
    <col min="9735" max="9735" width="15.6640625" style="44" customWidth="1"/>
    <col min="9736" max="9984" width="8.88671875" style="44"/>
    <col min="9985" max="9985" width="51.5546875" style="44" customWidth="1"/>
    <col min="9986" max="9986" width="14.44140625" style="44" customWidth="1"/>
    <col min="9987" max="9987" width="15.5546875" style="44" customWidth="1"/>
    <col min="9988" max="9988" width="13.6640625" style="44" customWidth="1"/>
    <col min="9989" max="9989" width="15.109375" style="44" customWidth="1"/>
    <col min="9990" max="9990" width="15" style="44" customWidth="1"/>
    <col min="9991" max="9991" width="15.6640625" style="44" customWidth="1"/>
    <col min="9992" max="10240" width="8.88671875" style="44"/>
    <col min="10241" max="10241" width="51.5546875" style="44" customWidth="1"/>
    <col min="10242" max="10242" width="14.44140625" style="44" customWidth="1"/>
    <col min="10243" max="10243" width="15.5546875" style="44" customWidth="1"/>
    <col min="10244" max="10244" width="13.6640625" style="44" customWidth="1"/>
    <col min="10245" max="10245" width="15.109375" style="44" customWidth="1"/>
    <col min="10246" max="10246" width="15" style="44" customWidth="1"/>
    <col min="10247" max="10247" width="15.6640625" style="44" customWidth="1"/>
    <col min="10248" max="10496" width="8.88671875" style="44"/>
    <col min="10497" max="10497" width="51.5546875" style="44" customWidth="1"/>
    <col min="10498" max="10498" width="14.44140625" style="44" customWidth="1"/>
    <col min="10499" max="10499" width="15.5546875" style="44" customWidth="1"/>
    <col min="10500" max="10500" width="13.6640625" style="44" customWidth="1"/>
    <col min="10501" max="10501" width="15.109375" style="44" customWidth="1"/>
    <col min="10502" max="10502" width="15" style="44" customWidth="1"/>
    <col min="10503" max="10503" width="15.6640625" style="44" customWidth="1"/>
    <col min="10504" max="10752" width="8.88671875" style="44"/>
    <col min="10753" max="10753" width="51.5546875" style="44" customWidth="1"/>
    <col min="10754" max="10754" width="14.44140625" style="44" customWidth="1"/>
    <col min="10755" max="10755" width="15.5546875" style="44" customWidth="1"/>
    <col min="10756" max="10756" width="13.6640625" style="44" customWidth="1"/>
    <col min="10757" max="10757" width="15.109375" style="44" customWidth="1"/>
    <col min="10758" max="10758" width="15" style="44" customWidth="1"/>
    <col min="10759" max="10759" width="15.6640625" style="44" customWidth="1"/>
    <col min="10760" max="11008" width="8.88671875" style="44"/>
    <col min="11009" max="11009" width="51.5546875" style="44" customWidth="1"/>
    <col min="11010" max="11010" width="14.44140625" style="44" customWidth="1"/>
    <col min="11011" max="11011" width="15.5546875" style="44" customWidth="1"/>
    <col min="11012" max="11012" width="13.6640625" style="44" customWidth="1"/>
    <col min="11013" max="11013" width="15.109375" style="44" customWidth="1"/>
    <col min="11014" max="11014" width="15" style="44" customWidth="1"/>
    <col min="11015" max="11015" width="15.6640625" style="44" customWidth="1"/>
    <col min="11016" max="11264" width="8.88671875" style="44"/>
    <col min="11265" max="11265" width="51.5546875" style="44" customWidth="1"/>
    <col min="11266" max="11266" width="14.44140625" style="44" customWidth="1"/>
    <col min="11267" max="11267" width="15.5546875" style="44" customWidth="1"/>
    <col min="11268" max="11268" width="13.6640625" style="44" customWidth="1"/>
    <col min="11269" max="11269" width="15.109375" style="44" customWidth="1"/>
    <col min="11270" max="11270" width="15" style="44" customWidth="1"/>
    <col min="11271" max="11271" width="15.6640625" style="44" customWidth="1"/>
    <col min="11272" max="11520" width="8.88671875" style="44"/>
    <col min="11521" max="11521" width="51.5546875" style="44" customWidth="1"/>
    <col min="11522" max="11522" width="14.44140625" style="44" customWidth="1"/>
    <col min="11523" max="11523" width="15.5546875" style="44" customWidth="1"/>
    <col min="11524" max="11524" width="13.6640625" style="44" customWidth="1"/>
    <col min="11525" max="11525" width="15.109375" style="44" customWidth="1"/>
    <col min="11526" max="11526" width="15" style="44" customWidth="1"/>
    <col min="11527" max="11527" width="15.6640625" style="44" customWidth="1"/>
    <col min="11528" max="11776" width="8.88671875" style="44"/>
    <col min="11777" max="11777" width="51.5546875" style="44" customWidth="1"/>
    <col min="11778" max="11778" width="14.44140625" style="44" customWidth="1"/>
    <col min="11779" max="11779" width="15.5546875" style="44" customWidth="1"/>
    <col min="11780" max="11780" width="13.6640625" style="44" customWidth="1"/>
    <col min="11781" max="11781" width="15.109375" style="44" customWidth="1"/>
    <col min="11782" max="11782" width="15" style="44" customWidth="1"/>
    <col min="11783" max="11783" width="15.6640625" style="44" customWidth="1"/>
    <col min="11784" max="12032" width="8.88671875" style="44"/>
    <col min="12033" max="12033" width="51.5546875" style="44" customWidth="1"/>
    <col min="12034" max="12034" width="14.44140625" style="44" customWidth="1"/>
    <col min="12035" max="12035" width="15.5546875" style="44" customWidth="1"/>
    <col min="12036" max="12036" width="13.6640625" style="44" customWidth="1"/>
    <col min="12037" max="12037" width="15.109375" style="44" customWidth="1"/>
    <col min="12038" max="12038" width="15" style="44" customWidth="1"/>
    <col min="12039" max="12039" width="15.6640625" style="44" customWidth="1"/>
    <col min="12040" max="12288" width="8.88671875" style="44"/>
    <col min="12289" max="12289" width="51.5546875" style="44" customWidth="1"/>
    <col min="12290" max="12290" width="14.44140625" style="44" customWidth="1"/>
    <col min="12291" max="12291" width="15.5546875" style="44" customWidth="1"/>
    <col min="12292" max="12292" width="13.6640625" style="44" customWidth="1"/>
    <col min="12293" max="12293" width="15.109375" style="44" customWidth="1"/>
    <col min="12294" max="12294" width="15" style="44" customWidth="1"/>
    <col min="12295" max="12295" width="15.6640625" style="44" customWidth="1"/>
    <col min="12296" max="12544" width="8.88671875" style="44"/>
    <col min="12545" max="12545" width="51.5546875" style="44" customWidth="1"/>
    <col min="12546" max="12546" width="14.44140625" style="44" customWidth="1"/>
    <col min="12547" max="12547" width="15.5546875" style="44" customWidth="1"/>
    <col min="12548" max="12548" width="13.6640625" style="44" customWidth="1"/>
    <col min="12549" max="12549" width="15.109375" style="44" customWidth="1"/>
    <col min="12550" max="12550" width="15" style="44" customWidth="1"/>
    <col min="12551" max="12551" width="15.6640625" style="44" customWidth="1"/>
    <col min="12552" max="12800" width="8.88671875" style="44"/>
    <col min="12801" max="12801" width="51.5546875" style="44" customWidth="1"/>
    <col min="12802" max="12802" width="14.44140625" style="44" customWidth="1"/>
    <col min="12803" max="12803" width="15.5546875" style="44" customWidth="1"/>
    <col min="12804" max="12804" width="13.6640625" style="44" customWidth="1"/>
    <col min="12805" max="12805" width="15.109375" style="44" customWidth="1"/>
    <col min="12806" max="12806" width="15" style="44" customWidth="1"/>
    <col min="12807" max="12807" width="15.6640625" style="44" customWidth="1"/>
    <col min="12808" max="13056" width="8.88671875" style="44"/>
    <col min="13057" max="13057" width="51.5546875" style="44" customWidth="1"/>
    <col min="13058" max="13058" width="14.44140625" style="44" customWidth="1"/>
    <col min="13059" max="13059" width="15.5546875" style="44" customWidth="1"/>
    <col min="13060" max="13060" width="13.6640625" style="44" customWidth="1"/>
    <col min="13061" max="13061" width="15.109375" style="44" customWidth="1"/>
    <col min="13062" max="13062" width="15" style="44" customWidth="1"/>
    <col min="13063" max="13063" width="15.6640625" style="44" customWidth="1"/>
    <col min="13064" max="13312" width="8.88671875" style="44"/>
    <col min="13313" max="13313" width="51.5546875" style="44" customWidth="1"/>
    <col min="13314" max="13314" width="14.44140625" style="44" customWidth="1"/>
    <col min="13315" max="13315" width="15.5546875" style="44" customWidth="1"/>
    <col min="13316" max="13316" width="13.6640625" style="44" customWidth="1"/>
    <col min="13317" max="13317" width="15.109375" style="44" customWidth="1"/>
    <col min="13318" max="13318" width="15" style="44" customWidth="1"/>
    <col min="13319" max="13319" width="15.6640625" style="44" customWidth="1"/>
    <col min="13320" max="13568" width="8.88671875" style="44"/>
    <col min="13569" max="13569" width="51.5546875" style="44" customWidth="1"/>
    <col min="13570" max="13570" width="14.44140625" style="44" customWidth="1"/>
    <col min="13571" max="13571" width="15.5546875" style="44" customWidth="1"/>
    <col min="13572" max="13572" width="13.6640625" style="44" customWidth="1"/>
    <col min="13573" max="13573" width="15.109375" style="44" customWidth="1"/>
    <col min="13574" max="13574" width="15" style="44" customWidth="1"/>
    <col min="13575" max="13575" width="15.6640625" style="44" customWidth="1"/>
    <col min="13576" max="13824" width="8.88671875" style="44"/>
    <col min="13825" max="13825" width="51.5546875" style="44" customWidth="1"/>
    <col min="13826" max="13826" width="14.44140625" style="44" customWidth="1"/>
    <col min="13827" max="13827" width="15.5546875" style="44" customWidth="1"/>
    <col min="13828" max="13828" width="13.6640625" style="44" customWidth="1"/>
    <col min="13829" max="13829" width="15.109375" style="44" customWidth="1"/>
    <col min="13830" max="13830" width="15" style="44" customWidth="1"/>
    <col min="13831" max="13831" width="15.6640625" style="44" customWidth="1"/>
    <col min="13832" max="14080" width="8.88671875" style="44"/>
    <col min="14081" max="14081" width="51.5546875" style="44" customWidth="1"/>
    <col min="14082" max="14082" width="14.44140625" style="44" customWidth="1"/>
    <col min="14083" max="14083" width="15.5546875" style="44" customWidth="1"/>
    <col min="14084" max="14084" width="13.6640625" style="44" customWidth="1"/>
    <col min="14085" max="14085" width="15.109375" style="44" customWidth="1"/>
    <col min="14086" max="14086" width="15" style="44" customWidth="1"/>
    <col min="14087" max="14087" width="15.6640625" style="44" customWidth="1"/>
    <col min="14088" max="14336" width="8.88671875" style="44"/>
    <col min="14337" max="14337" width="51.5546875" style="44" customWidth="1"/>
    <col min="14338" max="14338" width="14.44140625" style="44" customWidth="1"/>
    <col min="14339" max="14339" width="15.5546875" style="44" customWidth="1"/>
    <col min="14340" max="14340" width="13.6640625" style="44" customWidth="1"/>
    <col min="14341" max="14341" width="15.109375" style="44" customWidth="1"/>
    <col min="14342" max="14342" width="15" style="44" customWidth="1"/>
    <col min="14343" max="14343" width="15.6640625" style="44" customWidth="1"/>
    <col min="14344" max="14592" width="8.88671875" style="44"/>
    <col min="14593" max="14593" width="51.5546875" style="44" customWidth="1"/>
    <col min="14594" max="14594" width="14.44140625" style="44" customWidth="1"/>
    <col min="14595" max="14595" width="15.5546875" style="44" customWidth="1"/>
    <col min="14596" max="14596" width="13.6640625" style="44" customWidth="1"/>
    <col min="14597" max="14597" width="15.109375" style="44" customWidth="1"/>
    <col min="14598" max="14598" width="15" style="44" customWidth="1"/>
    <col min="14599" max="14599" width="15.6640625" style="44" customWidth="1"/>
    <col min="14600" max="14848" width="8.88671875" style="44"/>
    <col min="14849" max="14849" width="51.5546875" style="44" customWidth="1"/>
    <col min="14850" max="14850" width="14.44140625" style="44" customWidth="1"/>
    <col min="14851" max="14851" width="15.5546875" style="44" customWidth="1"/>
    <col min="14852" max="14852" width="13.6640625" style="44" customWidth="1"/>
    <col min="14853" max="14853" width="15.109375" style="44" customWidth="1"/>
    <col min="14854" max="14854" width="15" style="44" customWidth="1"/>
    <col min="14855" max="14855" width="15.6640625" style="44" customWidth="1"/>
    <col min="14856" max="15104" width="8.88671875" style="44"/>
    <col min="15105" max="15105" width="51.5546875" style="44" customWidth="1"/>
    <col min="15106" max="15106" width="14.44140625" style="44" customWidth="1"/>
    <col min="15107" max="15107" width="15.5546875" style="44" customWidth="1"/>
    <col min="15108" max="15108" width="13.6640625" style="44" customWidth="1"/>
    <col min="15109" max="15109" width="15.109375" style="44" customWidth="1"/>
    <col min="15110" max="15110" width="15" style="44" customWidth="1"/>
    <col min="15111" max="15111" width="15.6640625" style="44" customWidth="1"/>
    <col min="15112" max="15360" width="8.88671875" style="44"/>
    <col min="15361" max="15361" width="51.5546875" style="44" customWidth="1"/>
    <col min="15362" max="15362" width="14.44140625" style="44" customWidth="1"/>
    <col min="15363" max="15363" width="15.5546875" style="44" customWidth="1"/>
    <col min="15364" max="15364" width="13.6640625" style="44" customWidth="1"/>
    <col min="15365" max="15365" width="15.109375" style="44" customWidth="1"/>
    <col min="15366" max="15366" width="15" style="44" customWidth="1"/>
    <col min="15367" max="15367" width="15.6640625" style="44" customWidth="1"/>
    <col min="15368" max="15616" width="8.88671875" style="44"/>
    <col min="15617" max="15617" width="51.5546875" style="44" customWidth="1"/>
    <col min="15618" max="15618" width="14.44140625" style="44" customWidth="1"/>
    <col min="15619" max="15619" width="15.5546875" style="44" customWidth="1"/>
    <col min="15620" max="15620" width="13.6640625" style="44" customWidth="1"/>
    <col min="15621" max="15621" width="15.109375" style="44" customWidth="1"/>
    <col min="15622" max="15622" width="15" style="44" customWidth="1"/>
    <col min="15623" max="15623" width="15.6640625" style="44" customWidth="1"/>
    <col min="15624" max="15872" width="8.88671875" style="44"/>
    <col min="15873" max="15873" width="51.5546875" style="44" customWidth="1"/>
    <col min="15874" max="15874" width="14.44140625" style="44" customWidth="1"/>
    <col min="15875" max="15875" width="15.5546875" style="44" customWidth="1"/>
    <col min="15876" max="15876" width="13.6640625" style="44" customWidth="1"/>
    <col min="15877" max="15877" width="15.109375" style="44" customWidth="1"/>
    <col min="15878" max="15878" width="15" style="44" customWidth="1"/>
    <col min="15879" max="15879" width="15.6640625" style="44" customWidth="1"/>
    <col min="15880" max="16128" width="8.88671875" style="44"/>
    <col min="16129" max="16129" width="51.5546875" style="44" customWidth="1"/>
    <col min="16130" max="16130" width="14.44140625" style="44" customWidth="1"/>
    <col min="16131" max="16131" width="15.5546875" style="44" customWidth="1"/>
    <col min="16132" max="16132" width="13.6640625" style="44" customWidth="1"/>
    <col min="16133" max="16133" width="15.109375" style="44" customWidth="1"/>
    <col min="16134" max="16134" width="15" style="44" customWidth="1"/>
    <col min="16135" max="16135" width="15.6640625" style="44" customWidth="1"/>
    <col min="16136" max="16384" width="8.88671875" style="44"/>
  </cols>
  <sheetData>
    <row r="1" spans="1:16" s="27" customFormat="1" ht="22.5" customHeight="1">
      <c r="A1" s="400" t="s">
        <v>287</v>
      </c>
      <c r="B1" s="400"/>
      <c r="C1" s="400"/>
      <c r="D1" s="400"/>
      <c r="E1" s="400"/>
      <c r="F1" s="400"/>
      <c r="G1" s="400"/>
    </row>
    <row r="2" spans="1:16" s="27" customFormat="1" ht="19.5" customHeight="1">
      <c r="A2" s="398" t="s">
        <v>33</v>
      </c>
      <c r="B2" s="398"/>
      <c r="C2" s="398"/>
      <c r="D2" s="398"/>
      <c r="E2" s="398"/>
      <c r="F2" s="398"/>
      <c r="G2" s="398"/>
    </row>
    <row r="3" spans="1:16" s="30" customFormat="1" ht="15.75" customHeight="1">
      <c r="A3" s="28"/>
      <c r="B3" s="28"/>
      <c r="C3" s="28"/>
      <c r="D3" s="28"/>
      <c r="E3" s="28"/>
      <c r="F3" s="28"/>
      <c r="G3" s="18" t="s">
        <v>9</v>
      </c>
    </row>
    <row r="4" spans="1:16" s="30" customFormat="1" ht="54.75" customHeight="1">
      <c r="A4" s="125"/>
      <c r="B4" s="128" t="s">
        <v>345</v>
      </c>
      <c r="C4" s="128" t="s">
        <v>368</v>
      </c>
      <c r="D4" s="264" t="s">
        <v>46</v>
      </c>
      <c r="E4" s="262" t="s">
        <v>344</v>
      </c>
      <c r="F4" s="262" t="s">
        <v>351</v>
      </c>
      <c r="G4" s="264" t="s">
        <v>46</v>
      </c>
    </row>
    <row r="5" spans="1:16" s="30" customFormat="1" ht="28.5" customHeight="1">
      <c r="A5" s="65" t="s">
        <v>256</v>
      </c>
      <c r="B5" s="134">
        <f>SUM(B7:B15)</f>
        <v>58490</v>
      </c>
      <c r="C5" s="134">
        <f>SUM(C7:C15)</f>
        <v>39127</v>
      </c>
      <c r="D5" s="133">
        <f>ROUND(C5/B5*100,1)</f>
        <v>66.900000000000006</v>
      </c>
      <c r="E5" s="134">
        <f>SUM(E7:E15)</f>
        <v>14329</v>
      </c>
      <c r="F5" s="134">
        <f>SUM(F7:F15)</f>
        <v>13840</v>
      </c>
      <c r="G5" s="133">
        <f>ROUND(F5/E5*100,1)</f>
        <v>96.6</v>
      </c>
      <c r="I5" s="79"/>
    </row>
    <row r="6" spans="1:16" s="30" customFormat="1" ht="18">
      <c r="A6" s="143" t="s">
        <v>34</v>
      </c>
      <c r="B6" s="144"/>
      <c r="C6" s="144"/>
      <c r="D6" s="140"/>
      <c r="E6" s="144"/>
      <c r="F6" s="144"/>
      <c r="G6" s="140"/>
      <c r="I6" s="79"/>
    </row>
    <row r="7" spans="1:16" s="55" customFormat="1" ht="45.75" customHeight="1">
      <c r="A7" s="141" t="s">
        <v>35</v>
      </c>
      <c r="B7" s="142">
        <v>6962</v>
      </c>
      <c r="C7" s="142">
        <v>4938</v>
      </c>
      <c r="D7" s="135">
        <f t="shared" ref="D7:D15" si="0">ROUND(C7/B7*100,1)</f>
        <v>70.900000000000006</v>
      </c>
      <c r="E7" s="142">
        <v>1754</v>
      </c>
      <c r="F7" s="142">
        <v>1526</v>
      </c>
      <c r="G7" s="135">
        <f t="shared" ref="G7:G15" si="1">ROUND(F7/E7*100,1)</f>
        <v>87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5" customFormat="1" ht="30" customHeight="1">
      <c r="A8" s="80" t="s">
        <v>36</v>
      </c>
      <c r="B8" s="62">
        <v>5356</v>
      </c>
      <c r="C8" s="62">
        <v>3603</v>
      </c>
      <c r="D8" s="133">
        <f t="shared" si="0"/>
        <v>67.3</v>
      </c>
      <c r="E8" s="62">
        <v>1372</v>
      </c>
      <c r="F8" s="62">
        <v>1048</v>
      </c>
      <c r="G8" s="133">
        <f t="shared" si="1"/>
        <v>76.400000000000006</v>
      </c>
      <c r="H8" s="81"/>
      <c r="I8" s="79"/>
    </row>
    <row r="9" spans="1:16" ht="33" customHeight="1">
      <c r="A9" s="80" t="s">
        <v>37</v>
      </c>
      <c r="B9" s="62">
        <v>5950</v>
      </c>
      <c r="C9" s="62">
        <v>4113</v>
      </c>
      <c r="D9" s="133">
        <f t="shared" si="0"/>
        <v>69.099999999999994</v>
      </c>
      <c r="E9" s="62">
        <v>1356</v>
      </c>
      <c r="F9" s="62">
        <v>1351</v>
      </c>
      <c r="G9" s="133">
        <f t="shared" si="1"/>
        <v>99.6</v>
      </c>
      <c r="H9" s="81"/>
      <c r="I9" s="79"/>
    </row>
    <row r="10" spans="1:16" ht="28.5" customHeight="1">
      <c r="A10" s="80" t="s">
        <v>38</v>
      </c>
      <c r="B10" s="62">
        <v>3388</v>
      </c>
      <c r="C10" s="62">
        <v>2527</v>
      </c>
      <c r="D10" s="133">
        <f t="shared" si="0"/>
        <v>74.599999999999994</v>
      </c>
      <c r="E10" s="62">
        <v>821</v>
      </c>
      <c r="F10" s="62">
        <v>938</v>
      </c>
      <c r="G10" s="133">
        <f t="shared" si="1"/>
        <v>114.3</v>
      </c>
      <c r="H10" s="81"/>
      <c r="I10" s="79"/>
    </row>
    <row r="11" spans="1:16" s="47" customFormat="1" ht="31.5" customHeight="1">
      <c r="A11" s="80" t="s">
        <v>39</v>
      </c>
      <c r="B11" s="62">
        <v>10904</v>
      </c>
      <c r="C11" s="62">
        <v>7466</v>
      </c>
      <c r="D11" s="133">
        <f t="shared" si="0"/>
        <v>68.5</v>
      </c>
      <c r="E11" s="62">
        <v>2552</v>
      </c>
      <c r="F11" s="62">
        <v>2852</v>
      </c>
      <c r="G11" s="133">
        <f t="shared" si="1"/>
        <v>111.8</v>
      </c>
      <c r="H11" s="81"/>
      <c r="I11" s="79"/>
    </row>
    <row r="12" spans="1:16" ht="51.75" customHeight="1">
      <c r="A12" s="80" t="s">
        <v>40</v>
      </c>
      <c r="B12" s="62">
        <v>1364</v>
      </c>
      <c r="C12" s="62">
        <v>654</v>
      </c>
      <c r="D12" s="133">
        <f t="shared" si="0"/>
        <v>47.9</v>
      </c>
      <c r="E12" s="62">
        <v>361</v>
      </c>
      <c r="F12" s="62">
        <v>244</v>
      </c>
      <c r="G12" s="133">
        <f t="shared" si="1"/>
        <v>67.599999999999994</v>
      </c>
      <c r="H12" s="81"/>
      <c r="I12" s="79"/>
    </row>
    <row r="13" spans="1:16" ht="30.75" customHeight="1">
      <c r="A13" s="80" t="s">
        <v>41</v>
      </c>
      <c r="B13" s="62">
        <v>5365</v>
      </c>
      <c r="C13" s="62">
        <v>3988</v>
      </c>
      <c r="D13" s="133">
        <f t="shared" si="0"/>
        <v>74.3</v>
      </c>
      <c r="E13" s="62">
        <v>1026</v>
      </c>
      <c r="F13" s="62">
        <v>1614</v>
      </c>
      <c r="G13" s="133">
        <f t="shared" si="1"/>
        <v>157.30000000000001</v>
      </c>
      <c r="H13" s="81"/>
      <c r="I13" s="79"/>
    </row>
    <row r="14" spans="1:16" ht="66.75" customHeight="1">
      <c r="A14" s="80" t="s">
        <v>42</v>
      </c>
      <c r="B14" s="62">
        <v>11144</v>
      </c>
      <c r="C14" s="62">
        <v>6838</v>
      </c>
      <c r="D14" s="133">
        <f t="shared" si="0"/>
        <v>61.4</v>
      </c>
      <c r="E14" s="62">
        <v>3046</v>
      </c>
      <c r="F14" s="62">
        <v>2313</v>
      </c>
      <c r="G14" s="133">
        <f t="shared" si="1"/>
        <v>75.900000000000006</v>
      </c>
      <c r="H14" s="81"/>
      <c r="I14" s="79"/>
    </row>
    <row r="15" spans="1:16" ht="30" customHeight="1">
      <c r="A15" s="80" t="s">
        <v>43</v>
      </c>
      <c r="B15" s="62">
        <v>8057</v>
      </c>
      <c r="C15" s="62">
        <v>5000</v>
      </c>
      <c r="D15" s="133">
        <f t="shared" si="0"/>
        <v>62.1</v>
      </c>
      <c r="E15" s="62">
        <v>2041</v>
      </c>
      <c r="F15" s="62">
        <v>1954</v>
      </c>
      <c r="G15" s="133">
        <f t="shared" si="1"/>
        <v>95.7</v>
      </c>
      <c r="H15" s="81"/>
      <c r="I15" s="79"/>
    </row>
    <row r="16" spans="1:16">
      <c r="B16" s="82"/>
    </row>
    <row r="17" spans="2:4">
      <c r="B17" s="82"/>
      <c r="C17" s="51"/>
    </row>
    <row r="19" spans="2:4">
      <c r="D19" s="261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19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/>
  <cols>
    <col min="1" max="1" width="51.5546875" style="44" customWidth="1"/>
    <col min="2" max="2" width="11.88671875" style="130" customWidth="1"/>
    <col min="3" max="3" width="13" style="130" customWidth="1"/>
    <col min="4" max="4" width="12" style="130" customWidth="1"/>
    <col min="5" max="5" width="13.109375" style="130" customWidth="1"/>
    <col min="6" max="6" width="12.109375" style="130" customWidth="1"/>
    <col min="7" max="7" width="13.44140625" style="130" customWidth="1"/>
    <col min="8" max="8" width="12.6640625" style="130" customWidth="1"/>
    <col min="9" max="9" width="13.88671875" style="130" customWidth="1"/>
    <col min="10" max="10" width="8.88671875" style="44"/>
    <col min="11" max="12" width="0" style="44" hidden="1" customWidth="1"/>
    <col min="13" max="253" width="8.88671875" style="44"/>
    <col min="254" max="254" width="51.5546875" style="44" customWidth="1"/>
    <col min="255" max="255" width="14.44140625" style="44" customWidth="1"/>
    <col min="256" max="256" width="15.5546875" style="44" customWidth="1"/>
    <col min="257" max="257" width="13.6640625" style="44" customWidth="1"/>
    <col min="258" max="258" width="15.109375" style="44" customWidth="1"/>
    <col min="259" max="259" width="15" style="44" customWidth="1"/>
    <col min="260" max="260" width="15.6640625" style="44" customWidth="1"/>
    <col min="261" max="509" width="8.88671875" style="44"/>
    <col min="510" max="510" width="51.5546875" style="44" customWidth="1"/>
    <col min="511" max="511" width="14.44140625" style="44" customWidth="1"/>
    <col min="512" max="512" width="15.5546875" style="44" customWidth="1"/>
    <col min="513" max="513" width="13.6640625" style="44" customWidth="1"/>
    <col min="514" max="514" width="15.109375" style="44" customWidth="1"/>
    <col min="515" max="515" width="15" style="44" customWidth="1"/>
    <col min="516" max="516" width="15.6640625" style="44" customWidth="1"/>
    <col min="517" max="765" width="8.88671875" style="44"/>
    <col min="766" max="766" width="51.5546875" style="44" customWidth="1"/>
    <col min="767" max="767" width="14.44140625" style="44" customWidth="1"/>
    <col min="768" max="768" width="15.5546875" style="44" customWidth="1"/>
    <col min="769" max="769" width="13.6640625" style="44" customWidth="1"/>
    <col min="770" max="770" width="15.109375" style="44" customWidth="1"/>
    <col min="771" max="771" width="15" style="44" customWidth="1"/>
    <col min="772" max="772" width="15.6640625" style="44" customWidth="1"/>
    <col min="773" max="1021" width="8.88671875" style="44"/>
    <col min="1022" max="1022" width="51.5546875" style="44" customWidth="1"/>
    <col min="1023" max="1023" width="14.44140625" style="44" customWidth="1"/>
    <col min="1024" max="1024" width="15.5546875" style="44" customWidth="1"/>
    <col min="1025" max="1025" width="13.6640625" style="44" customWidth="1"/>
    <col min="1026" max="1026" width="15.109375" style="44" customWidth="1"/>
    <col min="1027" max="1027" width="15" style="44" customWidth="1"/>
    <col min="1028" max="1028" width="15.6640625" style="44" customWidth="1"/>
    <col min="1029" max="1277" width="8.88671875" style="44"/>
    <col min="1278" max="1278" width="51.5546875" style="44" customWidth="1"/>
    <col min="1279" max="1279" width="14.44140625" style="44" customWidth="1"/>
    <col min="1280" max="1280" width="15.5546875" style="44" customWidth="1"/>
    <col min="1281" max="1281" width="13.6640625" style="44" customWidth="1"/>
    <col min="1282" max="1282" width="15.109375" style="44" customWidth="1"/>
    <col min="1283" max="1283" width="15" style="44" customWidth="1"/>
    <col min="1284" max="1284" width="15.6640625" style="44" customWidth="1"/>
    <col min="1285" max="1533" width="8.88671875" style="44"/>
    <col min="1534" max="1534" width="51.5546875" style="44" customWidth="1"/>
    <col min="1535" max="1535" width="14.44140625" style="44" customWidth="1"/>
    <col min="1536" max="1536" width="15.5546875" style="44" customWidth="1"/>
    <col min="1537" max="1537" width="13.6640625" style="44" customWidth="1"/>
    <col min="1538" max="1538" width="15.109375" style="44" customWidth="1"/>
    <col min="1539" max="1539" width="15" style="44" customWidth="1"/>
    <col min="1540" max="1540" width="15.6640625" style="44" customWidth="1"/>
    <col min="1541" max="1789" width="8.88671875" style="44"/>
    <col min="1790" max="1790" width="51.5546875" style="44" customWidth="1"/>
    <col min="1791" max="1791" width="14.44140625" style="44" customWidth="1"/>
    <col min="1792" max="1792" width="15.5546875" style="44" customWidth="1"/>
    <col min="1793" max="1793" width="13.6640625" style="44" customWidth="1"/>
    <col min="1794" max="1794" width="15.109375" style="44" customWidth="1"/>
    <col min="1795" max="1795" width="15" style="44" customWidth="1"/>
    <col min="1796" max="1796" width="15.6640625" style="44" customWidth="1"/>
    <col min="1797" max="2045" width="8.88671875" style="44"/>
    <col min="2046" max="2046" width="51.5546875" style="44" customWidth="1"/>
    <col min="2047" max="2047" width="14.44140625" style="44" customWidth="1"/>
    <col min="2048" max="2048" width="15.5546875" style="44" customWidth="1"/>
    <col min="2049" max="2049" width="13.6640625" style="44" customWidth="1"/>
    <col min="2050" max="2050" width="15.109375" style="44" customWidth="1"/>
    <col min="2051" max="2051" width="15" style="44" customWidth="1"/>
    <col min="2052" max="2052" width="15.6640625" style="44" customWidth="1"/>
    <col min="2053" max="2301" width="8.88671875" style="44"/>
    <col min="2302" max="2302" width="51.5546875" style="44" customWidth="1"/>
    <col min="2303" max="2303" width="14.44140625" style="44" customWidth="1"/>
    <col min="2304" max="2304" width="15.5546875" style="44" customWidth="1"/>
    <col min="2305" max="2305" width="13.6640625" style="44" customWidth="1"/>
    <col min="2306" max="2306" width="15.109375" style="44" customWidth="1"/>
    <col min="2307" max="2307" width="15" style="44" customWidth="1"/>
    <col min="2308" max="2308" width="15.6640625" style="44" customWidth="1"/>
    <col min="2309" max="2557" width="8.88671875" style="44"/>
    <col min="2558" max="2558" width="51.5546875" style="44" customWidth="1"/>
    <col min="2559" max="2559" width="14.44140625" style="44" customWidth="1"/>
    <col min="2560" max="2560" width="15.5546875" style="44" customWidth="1"/>
    <col min="2561" max="2561" width="13.6640625" style="44" customWidth="1"/>
    <col min="2562" max="2562" width="15.109375" style="44" customWidth="1"/>
    <col min="2563" max="2563" width="15" style="44" customWidth="1"/>
    <col min="2564" max="2564" width="15.6640625" style="44" customWidth="1"/>
    <col min="2565" max="2813" width="8.88671875" style="44"/>
    <col min="2814" max="2814" width="51.5546875" style="44" customWidth="1"/>
    <col min="2815" max="2815" width="14.44140625" style="44" customWidth="1"/>
    <col min="2816" max="2816" width="15.5546875" style="44" customWidth="1"/>
    <col min="2817" max="2817" width="13.6640625" style="44" customWidth="1"/>
    <col min="2818" max="2818" width="15.109375" style="44" customWidth="1"/>
    <col min="2819" max="2819" width="15" style="44" customWidth="1"/>
    <col min="2820" max="2820" width="15.6640625" style="44" customWidth="1"/>
    <col min="2821" max="3069" width="8.88671875" style="44"/>
    <col min="3070" max="3070" width="51.5546875" style="44" customWidth="1"/>
    <col min="3071" max="3071" width="14.44140625" style="44" customWidth="1"/>
    <col min="3072" max="3072" width="15.5546875" style="44" customWidth="1"/>
    <col min="3073" max="3073" width="13.6640625" style="44" customWidth="1"/>
    <col min="3074" max="3074" width="15.109375" style="44" customWidth="1"/>
    <col min="3075" max="3075" width="15" style="44" customWidth="1"/>
    <col min="3076" max="3076" width="15.6640625" style="44" customWidth="1"/>
    <col min="3077" max="3325" width="8.88671875" style="44"/>
    <col min="3326" max="3326" width="51.5546875" style="44" customWidth="1"/>
    <col min="3327" max="3327" width="14.44140625" style="44" customWidth="1"/>
    <col min="3328" max="3328" width="15.5546875" style="44" customWidth="1"/>
    <col min="3329" max="3329" width="13.6640625" style="44" customWidth="1"/>
    <col min="3330" max="3330" width="15.109375" style="44" customWidth="1"/>
    <col min="3331" max="3331" width="15" style="44" customWidth="1"/>
    <col min="3332" max="3332" width="15.6640625" style="44" customWidth="1"/>
    <col min="3333" max="3581" width="8.88671875" style="44"/>
    <col min="3582" max="3582" width="51.5546875" style="44" customWidth="1"/>
    <col min="3583" max="3583" width="14.44140625" style="44" customWidth="1"/>
    <col min="3584" max="3584" width="15.5546875" style="44" customWidth="1"/>
    <col min="3585" max="3585" width="13.6640625" style="44" customWidth="1"/>
    <col min="3586" max="3586" width="15.109375" style="44" customWidth="1"/>
    <col min="3587" max="3587" width="15" style="44" customWidth="1"/>
    <col min="3588" max="3588" width="15.6640625" style="44" customWidth="1"/>
    <col min="3589" max="3837" width="8.88671875" style="44"/>
    <col min="3838" max="3838" width="51.5546875" style="44" customWidth="1"/>
    <col min="3839" max="3839" width="14.44140625" style="44" customWidth="1"/>
    <col min="3840" max="3840" width="15.5546875" style="44" customWidth="1"/>
    <col min="3841" max="3841" width="13.6640625" style="44" customWidth="1"/>
    <col min="3842" max="3842" width="15.109375" style="44" customWidth="1"/>
    <col min="3843" max="3843" width="15" style="44" customWidth="1"/>
    <col min="3844" max="3844" width="15.6640625" style="44" customWidth="1"/>
    <col min="3845" max="4093" width="8.88671875" style="44"/>
    <col min="4094" max="4094" width="51.5546875" style="44" customWidth="1"/>
    <col min="4095" max="4095" width="14.44140625" style="44" customWidth="1"/>
    <col min="4096" max="4096" width="15.5546875" style="44" customWidth="1"/>
    <col min="4097" max="4097" width="13.6640625" style="44" customWidth="1"/>
    <col min="4098" max="4098" width="15.109375" style="44" customWidth="1"/>
    <col min="4099" max="4099" width="15" style="44" customWidth="1"/>
    <col min="4100" max="4100" width="15.6640625" style="44" customWidth="1"/>
    <col min="4101" max="4349" width="8.88671875" style="44"/>
    <col min="4350" max="4350" width="51.5546875" style="44" customWidth="1"/>
    <col min="4351" max="4351" width="14.44140625" style="44" customWidth="1"/>
    <col min="4352" max="4352" width="15.5546875" style="44" customWidth="1"/>
    <col min="4353" max="4353" width="13.6640625" style="44" customWidth="1"/>
    <col min="4354" max="4354" width="15.109375" style="44" customWidth="1"/>
    <col min="4355" max="4355" width="15" style="44" customWidth="1"/>
    <col min="4356" max="4356" width="15.6640625" style="44" customWidth="1"/>
    <col min="4357" max="4605" width="8.88671875" style="44"/>
    <col min="4606" max="4606" width="51.5546875" style="44" customWidth="1"/>
    <col min="4607" max="4607" width="14.44140625" style="44" customWidth="1"/>
    <col min="4608" max="4608" width="15.5546875" style="44" customWidth="1"/>
    <col min="4609" max="4609" width="13.6640625" style="44" customWidth="1"/>
    <col min="4610" max="4610" width="15.109375" style="44" customWidth="1"/>
    <col min="4611" max="4611" width="15" style="44" customWidth="1"/>
    <col min="4612" max="4612" width="15.6640625" style="44" customWidth="1"/>
    <col min="4613" max="4861" width="8.88671875" style="44"/>
    <col min="4862" max="4862" width="51.5546875" style="44" customWidth="1"/>
    <col min="4863" max="4863" width="14.44140625" style="44" customWidth="1"/>
    <col min="4864" max="4864" width="15.5546875" style="44" customWidth="1"/>
    <col min="4865" max="4865" width="13.6640625" style="44" customWidth="1"/>
    <col min="4866" max="4866" width="15.109375" style="44" customWidth="1"/>
    <col min="4867" max="4867" width="15" style="44" customWidth="1"/>
    <col min="4868" max="4868" width="15.6640625" style="44" customWidth="1"/>
    <col min="4869" max="5117" width="8.88671875" style="44"/>
    <col min="5118" max="5118" width="51.5546875" style="44" customWidth="1"/>
    <col min="5119" max="5119" width="14.44140625" style="44" customWidth="1"/>
    <col min="5120" max="5120" width="15.5546875" style="44" customWidth="1"/>
    <col min="5121" max="5121" width="13.6640625" style="44" customWidth="1"/>
    <col min="5122" max="5122" width="15.109375" style="44" customWidth="1"/>
    <col min="5123" max="5123" width="15" style="44" customWidth="1"/>
    <col min="5124" max="5124" width="15.6640625" style="44" customWidth="1"/>
    <col min="5125" max="5373" width="8.88671875" style="44"/>
    <col min="5374" max="5374" width="51.5546875" style="44" customWidth="1"/>
    <col min="5375" max="5375" width="14.44140625" style="44" customWidth="1"/>
    <col min="5376" max="5376" width="15.5546875" style="44" customWidth="1"/>
    <col min="5377" max="5377" width="13.6640625" style="44" customWidth="1"/>
    <col min="5378" max="5378" width="15.109375" style="44" customWidth="1"/>
    <col min="5379" max="5379" width="15" style="44" customWidth="1"/>
    <col min="5380" max="5380" width="15.6640625" style="44" customWidth="1"/>
    <col min="5381" max="5629" width="8.88671875" style="44"/>
    <col min="5630" max="5630" width="51.5546875" style="44" customWidth="1"/>
    <col min="5631" max="5631" width="14.44140625" style="44" customWidth="1"/>
    <col min="5632" max="5632" width="15.5546875" style="44" customWidth="1"/>
    <col min="5633" max="5633" width="13.6640625" style="44" customWidth="1"/>
    <col min="5634" max="5634" width="15.109375" style="44" customWidth="1"/>
    <col min="5635" max="5635" width="15" style="44" customWidth="1"/>
    <col min="5636" max="5636" width="15.6640625" style="44" customWidth="1"/>
    <col min="5637" max="5885" width="8.88671875" style="44"/>
    <col min="5886" max="5886" width="51.5546875" style="44" customWidth="1"/>
    <col min="5887" max="5887" width="14.44140625" style="44" customWidth="1"/>
    <col min="5888" max="5888" width="15.5546875" style="44" customWidth="1"/>
    <col min="5889" max="5889" width="13.6640625" style="44" customWidth="1"/>
    <col min="5890" max="5890" width="15.109375" style="44" customWidth="1"/>
    <col min="5891" max="5891" width="15" style="44" customWidth="1"/>
    <col min="5892" max="5892" width="15.6640625" style="44" customWidth="1"/>
    <col min="5893" max="6141" width="8.88671875" style="44"/>
    <col min="6142" max="6142" width="51.5546875" style="44" customWidth="1"/>
    <col min="6143" max="6143" width="14.44140625" style="44" customWidth="1"/>
    <col min="6144" max="6144" width="15.5546875" style="44" customWidth="1"/>
    <col min="6145" max="6145" width="13.6640625" style="44" customWidth="1"/>
    <col min="6146" max="6146" width="15.109375" style="44" customWidth="1"/>
    <col min="6147" max="6147" width="15" style="44" customWidth="1"/>
    <col min="6148" max="6148" width="15.6640625" style="44" customWidth="1"/>
    <col min="6149" max="6397" width="8.88671875" style="44"/>
    <col min="6398" max="6398" width="51.5546875" style="44" customWidth="1"/>
    <col min="6399" max="6399" width="14.44140625" style="44" customWidth="1"/>
    <col min="6400" max="6400" width="15.5546875" style="44" customWidth="1"/>
    <col min="6401" max="6401" width="13.6640625" style="44" customWidth="1"/>
    <col min="6402" max="6402" width="15.109375" style="44" customWidth="1"/>
    <col min="6403" max="6403" width="15" style="44" customWidth="1"/>
    <col min="6404" max="6404" width="15.6640625" style="44" customWidth="1"/>
    <col min="6405" max="6653" width="8.88671875" style="44"/>
    <col min="6654" max="6654" width="51.5546875" style="44" customWidth="1"/>
    <col min="6655" max="6655" width="14.44140625" style="44" customWidth="1"/>
    <col min="6656" max="6656" width="15.5546875" style="44" customWidth="1"/>
    <col min="6657" max="6657" width="13.6640625" style="44" customWidth="1"/>
    <col min="6658" max="6658" width="15.109375" style="44" customWidth="1"/>
    <col min="6659" max="6659" width="15" style="44" customWidth="1"/>
    <col min="6660" max="6660" width="15.6640625" style="44" customWidth="1"/>
    <col min="6661" max="6909" width="8.88671875" style="44"/>
    <col min="6910" max="6910" width="51.5546875" style="44" customWidth="1"/>
    <col min="6911" max="6911" width="14.44140625" style="44" customWidth="1"/>
    <col min="6912" max="6912" width="15.5546875" style="44" customWidth="1"/>
    <col min="6913" max="6913" width="13.6640625" style="44" customWidth="1"/>
    <col min="6914" max="6914" width="15.109375" style="44" customWidth="1"/>
    <col min="6915" max="6915" width="15" style="44" customWidth="1"/>
    <col min="6916" max="6916" width="15.6640625" style="44" customWidth="1"/>
    <col min="6917" max="7165" width="8.88671875" style="44"/>
    <col min="7166" max="7166" width="51.5546875" style="44" customWidth="1"/>
    <col min="7167" max="7167" width="14.44140625" style="44" customWidth="1"/>
    <col min="7168" max="7168" width="15.5546875" style="44" customWidth="1"/>
    <col min="7169" max="7169" width="13.6640625" style="44" customWidth="1"/>
    <col min="7170" max="7170" width="15.109375" style="44" customWidth="1"/>
    <col min="7171" max="7171" width="15" style="44" customWidth="1"/>
    <col min="7172" max="7172" width="15.6640625" style="44" customWidth="1"/>
    <col min="7173" max="7421" width="8.88671875" style="44"/>
    <col min="7422" max="7422" width="51.5546875" style="44" customWidth="1"/>
    <col min="7423" max="7423" width="14.44140625" style="44" customWidth="1"/>
    <col min="7424" max="7424" width="15.5546875" style="44" customWidth="1"/>
    <col min="7425" max="7425" width="13.6640625" style="44" customWidth="1"/>
    <col min="7426" max="7426" width="15.109375" style="44" customWidth="1"/>
    <col min="7427" max="7427" width="15" style="44" customWidth="1"/>
    <col min="7428" max="7428" width="15.6640625" style="44" customWidth="1"/>
    <col min="7429" max="7677" width="8.88671875" style="44"/>
    <col min="7678" max="7678" width="51.5546875" style="44" customWidth="1"/>
    <col min="7679" max="7679" width="14.44140625" style="44" customWidth="1"/>
    <col min="7680" max="7680" width="15.5546875" style="44" customWidth="1"/>
    <col min="7681" max="7681" width="13.6640625" style="44" customWidth="1"/>
    <col min="7682" max="7682" width="15.109375" style="44" customWidth="1"/>
    <col min="7683" max="7683" width="15" style="44" customWidth="1"/>
    <col min="7684" max="7684" width="15.6640625" style="44" customWidth="1"/>
    <col min="7685" max="7933" width="8.88671875" style="44"/>
    <col min="7934" max="7934" width="51.5546875" style="44" customWidth="1"/>
    <col min="7935" max="7935" width="14.44140625" style="44" customWidth="1"/>
    <col min="7936" max="7936" width="15.5546875" style="44" customWidth="1"/>
    <col min="7937" max="7937" width="13.6640625" style="44" customWidth="1"/>
    <col min="7938" max="7938" width="15.109375" style="44" customWidth="1"/>
    <col min="7939" max="7939" width="15" style="44" customWidth="1"/>
    <col min="7940" max="7940" width="15.6640625" style="44" customWidth="1"/>
    <col min="7941" max="8189" width="8.88671875" style="44"/>
    <col min="8190" max="8190" width="51.5546875" style="44" customWidth="1"/>
    <col min="8191" max="8191" width="14.44140625" style="44" customWidth="1"/>
    <col min="8192" max="8192" width="15.5546875" style="44" customWidth="1"/>
    <col min="8193" max="8193" width="13.6640625" style="44" customWidth="1"/>
    <col min="8194" max="8194" width="15.109375" style="44" customWidth="1"/>
    <col min="8195" max="8195" width="15" style="44" customWidth="1"/>
    <col min="8196" max="8196" width="15.6640625" style="44" customWidth="1"/>
    <col min="8197" max="8445" width="8.88671875" style="44"/>
    <col min="8446" max="8446" width="51.5546875" style="44" customWidth="1"/>
    <col min="8447" max="8447" width="14.44140625" style="44" customWidth="1"/>
    <col min="8448" max="8448" width="15.5546875" style="44" customWidth="1"/>
    <col min="8449" max="8449" width="13.6640625" style="44" customWidth="1"/>
    <col min="8450" max="8450" width="15.109375" style="44" customWidth="1"/>
    <col min="8451" max="8451" width="15" style="44" customWidth="1"/>
    <col min="8452" max="8452" width="15.6640625" style="44" customWidth="1"/>
    <col min="8453" max="8701" width="8.88671875" style="44"/>
    <col min="8702" max="8702" width="51.5546875" style="44" customWidth="1"/>
    <col min="8703" max="8703" width="14.44140625" style="44" customWidth="1"/>
    <col min="8704" max="8704" width="15.5546875" style="44" customWidth="1"/>
    <col min="8705" max="8705" width="13.6640625" style="44" customWidth="1"/>
    <col min="8706" max="8706" width="15.109375" style="44" customWidth="1"/>
    <col min="8707" max="8707" width="15" style="44" customWidth="1"/>
    <col min="8708" max="8708" width="15.6640625" style="44" customWidth="1"/>
    <col min="8709" max="8957" width="8.88671875" style="44"/>
    <col min="8958" max="8958" width="51.5546875" style="44" customWidth="1"/>
    <col min="8959" max="8959" width="14.44140625" style="44" customWidth="1"/>
    <col min="8960" max="8960" width="15.5546875" style="44" customWidth="1"/>
    <col min="8961" max="8961" width="13.6640625" style="44" customWidth="1"/>
    <col min="8962" max="8962" width="15.109375" style="44" customWidth="1"/>
    <col min="8963" max="8963" width="15" style="44" customWidth="1"/>
    <col min="8964" max="8964" width="15.6640625" style="44" customWidth="1"/>
    <col min="8965" max="9213" width="8.88671875" style="44"/>
    <col min="9214" max="9214" width="51.5546875" style="44" customWidth="1"/>
    <col min="9215" max="9215" width="14.44140625" style="44" customWidth="1"/>
    <col min="9216" max="9216" width="15.5546875" style="44" customWidth="1"/>
    <col min="9217" max="9217" width="13.6640625" style="44" customWidth="1"/>
    <col min="9218" max="9218" width="15.109375" style="44" customWidth="1"/>
    <col min="9219" max="9219" width="15" style="44" customWidth="1"/>
    <col min="9220" max="9220" width="15.6640625" style="44" customWidth="1"/>
    <col min="9221" max="9469" width="8.88671875" style="44"/>
    <col min="9470" max="9470" width="51.5546875" style="44" customWidth="1"/>
    <col min="9471" max="9471" width="14.44140625" style="44" customWidth="1"/>
    <col min="9472" max="9472" width="15.5546875" style="44" customWidth="1"/>
    <col min="9473" max="9473" width="13.6640625" style="44" customWidth="1"/>
    <col min="9474" max="9474" width="15.109375" style="44" customWidth="1"/>
    <col min="9475" max="9475" width="15" style="44" customWidth="1"/>
    <col min="9476" max="9476" width="15.6640625" style="44" customWidth="1"/>
    <col min="9477" max="9725" width="8.88671875" style="44"/>
    <col min="9726" max="9726" width="51.5546875" style="44" customWidth="1"/>
    <col min="9727" max="9727" width="14.44140625" style="44" customWidth="1"/>
    <col min="9728" max="9728" width="15.5546875" style="44" customWidth="1"/>
    <col min="9729" max="9729" width="13.6640625" style="44" customWidth="1"/>
    <col min="9730" max="9730" width="15.109375" style="44" customWidth="1"/>
    <col min="9731" max="9731" width="15" style="44" customWidth="1"/>
    <col min="9732" max="9732" width="15.6640625" style="44" customWidth="1"/>
    <col min="9733" max="9981" width="8.88671875" style="44"/>
    <col min="9982" max="9982" width="51.5546875" style="44" customWidth="1"/>
    <col min="9983" max="9983" width="14.44140625" style="44" customWidth="1"/>
    <col min="9984" max="9984" width="15.5546875" style="44" customWidth="1"/>
    <col min="9985" max="9985" width="13.6640625" style="44" customWidth="1"/>
    <col min="9986" max="9986" width="15.109375" style="44" customWidth="1"/>
    <col min="9987" max="9987" width="15" style="44" customWidth="1"/>
    <col min="9988" max="9988" width="15.6640625" style="44" customWidth="1"/>
    <col min="9989" max="10237" width="8.88671875" style="44"/>
    <col min="10238" max="10238" width="51.5546875" style="44" customWidth="1"/>
    <col min="10239" max="10239" width="14.44140625" style="44" customWidth="1"/>
    <col min="10240" max="10240" width="15.5546875" style="44" customWidth="1"/>
    <col min="10241" max="10241" width="13.6640625" style="44" customWidth="1"/>
    <col min="10242" max="10242" width="15.109375" style="44" customWidth="1"/>
    <col min="10243" max="10243" width="15" style="44" customWidth="1"/>
    <col min="10244" max="10244" width="15.6640625" style="44" customWidth="1"/>
    <col min="10245" max="10493" width="8.88671875" style="44"/>
    <col min="10494" max="10494" width="51.5546875" style="44" customWidth="1"/>
    <col min="10495" max="10495" width="14.44140625" style="44" customWidth="1"/>
    <col min="10496" max="10496" width="15.5546875" style="44" customWidth="1"/>
    <col min="10497" max="10497" width="13.6640625" style="44" customWidth="1"/>
    <col min="10498" max="10498" width="15.109375" style="44" customWidth="1"/>
    <col min="10499" max="10499" width="15" style="44" customWidth="1"/>
    <col min="10500" max="10500" width="15.6640625" style="44" customWidth="1"/>
    <col min="10501" max="10749" width="8.88671875" style="44"/>
    <col min="10750" max="10750" width="51.5546875" style="44" customWidth="1"/>
    <col min="10751" max="10751" width="14.44140625" style="44" customWidth="1"/>
    <col min="10752" max="10752" width="15.5546875" style="44" customWidth="1"/>
    <col min="10753" max="10753" width="13.6640625" style="44" customWidth="1"/>
    <col min="10754" max="10754" width="15.109375" style="44" customWidth="1"/>
    <col min="10755" max="10755" width="15" style="44" customWidth="1"/>
    <col min="10756" max="10756" width="15.6640625" style="44" customWidth="1"/>
    <col min="10757" max="11005" width="8.88671875" style="44"/>
    <col min="11006" max="11006" width="51.5546875" style="44" customWidth="1"/>
    <col min="11007" max="11007" width="14.44140625" style="44" customWidth="1"/>
    <col min="11008" max="11008" width="15.5546875" style="44" customWidth="1"/>
    <col min="11009" max="11009" width="13.6640625" style="44" customWidth="1"/>
    <col min="11010" max="11010" width="15.109375" style="44" customWidth="1"/>
    <col min="11011" max="11011" width="15" style="44" customWidth="1"/>
    <col min="11012" max="11012" width="15.6640625" style="44" customWidth="1"/>
    <col min="11013" max="11261" width="8.88671875" style="44"/>
    <col min="11262" max="11262" width="51.5546875" style="44" customWidth="1"/>
    <col min="11263" max="11263" width="14.44140625" style="44" customWidth="1"/>
    <col min="11264" max="11264" width="15.5546875" style="44" customWidth="1"/>
    <col min="11265" max="11265" width="13.6640625" style="44" customWidth="1"/>
    <col min="11266" max="11266" width="15.109375" style="44" customWidth="1"/>
    <col min="11267" max="11267" width="15" style="44" customWidth="1"/>
    <col min="11268" max="11268" width="15.6640625" style="44" customWidth="1"/>
    <col min="11269" max="11517" width="8.88671875" style="44"/>
    <col min="11518" max="11518" width="51.5546875" style="44" customWidth="1"/>
    <col min="11519" max="11519" width="14.44140625" style="44" customWidth="1"/>
    <col min="11520" max="11520" width="15.5546875" style="44" customWidth="1"/>
    <col min="11521" max="11521" width="13.6640625" style="44" customWidth="1"/>
    <col min="11522" max="11522" width="15.109375" style="44" customWidth="1"/>
    <col min="11523" max="11523" width="15" style="44" customWidth="1"/>
    <col min="11524" max="11524" width="15.6640625" style="44" customWidth="1"/>
    <col min="11525" max="11773" width="8.88671875" style="44"/>
    <col min="11774" max="11774" width="51.5546875" style="44" customWidth="1"/>
    <col min="11775" max="11775" width="14.44140625" style="44" customWidth="1"/>
    <col min="11776" max="11776" width="15.5546875" style="44" customWidth="1"/>
    <col min="11777" max="11777" width="13.6640625" style="44" customWidth="1"/>
    <col min="11778" max="11778" width="15.109375" style="44" customWidth="1"/>
    <col min="11779" max="11779" width="15" style="44" customWidth="1"/>
    <col min="11780" max="11780" width="15.6640625" style="44" customWidth="1"/>
    <col min="11781" max="12029" width="8.88671875" style="44"/>
    <col min="12030" max="12030" width="51.5546875" style="44" customWidth="1"/>
    <col min="12031" max="12031" width="14.44140625" style="44" customWidth="1"/>
    <col min="12032" max="12032" width="15.5546875" style="44" customWidth="1"/>
    <col min="12033" max="12033" width="13.6640625" style="44" customWidth="1"/>
    <col min="12034" max="12034" width="15.109375" style="44" customWidth="1"/>
    <col min="12035" max="12035" width="15" style="44" customWidth="1"/>
    <col min="12036" max="12036" width="15.6640625" style="44" customWidth="1"/>
    <col min="12037" max="12285" width="8.88671875" style="44"/>
    <col min="12286" max="12286" width="51.5546875" style="44" customWidth="1"/>
    <col min="12287" max="12287" width="14.44140625" style="44" customWidth="1"/>
    <col min="12288" max="12288" width="15.5546875" style="44" customWidth="1"/>
    <col min="12289" max="12289" width="13.6640625" style="44" customWidth="1"/>
    <col min="12290" max="12290" width="15.109375" style="44" customWidth="1"/>
    <col min="12291" max="12291" width="15" style="44" customWidth="1"/>
    <col min="12292" max="12292" width="15.6640625" style="44" customWidth="1"/>
    <col min="12293" max="12541" width="8.88671875" style="44"/>
    <col min="12542" max="12542" width="51.5546875" style="44" customWidth="1"/>
    <col min="12543" max="12543" width="14.44140625" style="44" customWidth="1"/>
    <col min="12544" max="12544" width="15.5546875" style="44" customWidth="1"/>
    <col min="12545" max="12545" width="13.6640625" style="44" customWidth="1"/>
    <col min="12546" max="12546" width="15.109375" style="44" customWidth="1"/>
    <col min="12547" max="12547" width="15" style="44" customWidth="1"/>
    <col min="12548" max="12548" width="15.6640625" style="44" customWidth="1"/>
    <col min="12549" max="12797" width="8.88671875" style="44"/>
    <col min="12798" max="12798" width="51.5546875" style="44" customWidth="1"/>
    <col min="12799" max="12799" width="14.44140625" style="44" customWidth="1"/>
    <col min="12800" max="12800" width="15.5546875" style="44" customWidth="1"/>
    <col min="12801" max="12801" width="13.6640625" style="44" customWidth="1"/>
    <col min="12802" max="12802" width="15.109375" style="44" customWidth="1"/>
    <col min="12803" max="12803" width="15" style="44" customWidth="1"/>
    <col min="12804" max="12804" width="15.6640625" style="44" customWidth="1"/>
    <col min="12805" max="13053" width="8.88671875" style="44"/>
    <col min="13054" max="13054" width="51.5546875" style="44" customWidth="1"/>
    <col min="13055" max="13055" width="14.44140625" style="44" customWidth="1"/>
    <col min="13056" max="13056" width="15.5546875" style="44" customWidth="1"/>
    <col min="13057" max="13057" width="13.6640625" style="44" customWidth="1"/>
    <col min="13058" max="13058" width="15.109375" style="44" customWidth="1"/>
    <col min="13059" max="13059" width="15" style="44" customWidth="1"/>
    <col min="13060" max="13060" width="15.6640625" style="44" customWidth="1"/>
    <col min="13061" max="13309" width="8.88671875" style="44"/>
    <col min="13310" max="13310" width="51.5546875" style="44" customWidth="1"/>
    <col min="13311" max="13311" width="14.44140625" style="44" customWidth="1"/>
    <col min="13312" max="13312" width="15.5546875" style="44" customWidth="1"/>
    <col min="13313" max="13313" width="13.6640625" style="44" customWidth="1"/>
    <col min="13314" max="13314" width="15.109375" style="44" customWidth="1"/>
    <col min="13315" max="13315" width="15" style="44" customWidth="1"/>
    <col min="13316" max="13316" width="15.6640625" style="44" customWidth="1"/>
    <col min="13317" max="13565" width="8.88671875" style="44"/>
    <col min="13566" max="13566" width="51.5546875" style="44" customWidth="1"/>
    <col min="13567" max="13567" width="14.44140625" style="44" customWidth="1"/>
    <col min="13568" max="13568" width="15.5546875" style="44" customWidth="1"/>
    <col min="13569" max="13569" width="13.6640625" style="44" customWidth="1"/>
    <col min="13570" max="13570" width="15.109375" style="44" customWidth="1"/>
    <col min="13571" max="13571" width="15" style="44" customWidth="1"/>
    <col min="13572" max="13572" width="15.6640625" style="44" customWidth="1"/>
    <col min="13573" max="13821" width="8.88671875" style="44"/>
    <col min="13822" max="13822" width="51.5546875" style="44" customWidth="1"/>
    <col min="13823" max="13823" width="14.44140625" style="44" customWidth="1"/>
    <col min="13824" max="13824" width="15.5546875" style="44" customWidth="1"/>
    <col min="13825" max="13825" width="13.6640625" style="44" customWidth="1"/>
    <col min="13826" max="13826" width="15.109375" style="44" customWidth="1"/>
    <col min="13827" max="13827" width="15" style="44" customWidth="1"/>
    <col min="13828" max="13828" width="15.6640625" style="44" customWidth="1"/>
    <col min="13829" max="14077" width="8.88671875" style="44"/>
    <col min="14078" max="14078" width="51.5546875" style="44" customWidth="1"/>
    <col min="14079" max="14079" width="14.44140625" style="44" customWidth="1"/>
    <col min="14080" max="14080" width="15.5546875" style="44" customWidth="1"/>
    <col min="14081" max="14081" width="13.6640625" style="44" customWidth="1"/>
    <col min="14082" max="14082" width="15.109375" style="44" customWidth="1"/>
    <col min="14083" max="14083" width="15" style="44" customWidth="1"/>
    <col min="14084" max="14084" width="15.6640625" style="44" customWidth="1"/>
    <col min="14085" max="14333" width="8.88671875" style="44"/>
    <col min="14334" max="14334" width="51.5546875" style="44" customWidth="1"/>
    <col min="14335" max="14335" width="14.44140625" style="44" customWidth="1"/>
    <col min="14336" max="14336" width="15.5546875" style="44" customWidth="1"/>
    <col min="14337" max="14337" width="13.6640625" style="44" customWidth="1"/>
    <col min="14338" max="14338" width="15.109375" style="44" customWidth="1"/>
    <col min="14339" max="14339" width="15" style="44" customWidth="1"/>
    <col min="14340" max="14340" width="15.6640625" style="44" customWidth="1"/>
    <col min="14341" max="14589" width="8.88671875" style="44"/>
    <col min="14590" max="14590" width="51.5546875" style="44" customWidth="1"/>
    <col min="14591" max="14591" width="14.44140625" style="44" customWidth="1"/>
    <col min="14592" max="14592" width="15.5546875" style="44" customWidth="1"/>
    <col min="14593" max="14593" width="13.6640625" style="44" customWidth="1"/>
    <col min="14594" max="14594" width="15.109375" style="44" customWidth="1"/>
    <col min="14595" max="14595" width="15" style="44" customWidth="1"/>
    <col min="14596" max="14596" width="15.6640625" style="44" customWidth="1"/>
    <col min="14597" max="14845" width="8.88671875" style="44"/>
    <col min="14846" max="14846" width="51.5546875" style="44" customWidth="1"/>
    <col min="14847" max="14847" width="14.44140625" style="44" customWidth="1"/>
    <col min="14848" max="14848" width="15.5546875" style="44" customWidth="1"/>
    <col min="14849" max="14849" width="13.6640625" style="44" customWidth="1"/>
    <col min="14850" max="14850" width="15.109375" style="44" customWidth="1"/>
    <col min="14851" max="14851" width="15" style="44" customWidth="1"/>
    <col min="14852" max="14852" width="15.6640625" style="44" customWidth="1"/>
    <col min="14853" max="15101" width="8.88671875" style="44"/>
    <col min="15102" max="15102" width="51.5546875" style="44" customWidth="1"/>
    <col min="15103" max="15103" width="14.44140625" style="44" customWidth="1"/>
    <col min="15104" max="15104" width="15.5546875" style="44" customWidth="1"/>
    <col min="15105" max="15105" width="13.6640625" style="44" customWidth="1"/>
    <col min="15106" max="15106" width="15.109375" style="44" customWidth="1"/>
    <col min="15107" max="15107" width="15" style="44" customWidth="1"/>
    <col min="15108" max="15108" width="15.6640625" style="44" customWidth="1"/>
    <col min="15109" max="15357" width="8.88671875" style="44"/>
    <col min="15358" max="15358" width="51.5546875" style="44" customWidth="1"/>
    <col min="15359" max="15359" width="14.44140625" style="44" customWidth="1"/>
    <col min="15360" max="15360" width="15.5546875" style="44" customWidth="1"/>
    <col min="15361" max="15361" width="13.6640625" style="44" customWidth="1"/>
    <col min="15362" max="15362" width="15.109375" style="44" customWidth="1"/>
    <col min="15363" max="15363" width="15" style="44" customWidth="1"/>
    <col min="15364" max="15364" width="15.6640625" style="44" customWidth="1"/>
    <col min="15365" max="15613" width="8.88671875" style="44"/>
    <col min="15614" max="15614" width="51.5546875" style="44" customWidth="1"/>
    <col min="15615" max="15615" width="14.44140625" style="44" customWidth="1"/>
    <col min="15616" max="15616" width="15.5546875" style="44" customWidth="1"/>
    <col min="15617" max="15617" width="13.6640625" style="44" customWidth="1"/>
    <col min="15618" max="15618" width="15.109375" style="44" customWidth="1"/>
    <col min="15619" max="15619" width="15" style="44" customWidth="1"/>
    <col min="15620" max="15620" width="15.6640625" style="44" customWidth="1"/>
    <col min="15621" max="15869" width="8.88671875" style="44"/>
    <col min="15870" max="15870" width="51.5546875" style="44" customWidth="1"/>
    <col min="15871" max="15871" width="14.44140625" style="44" customWidth="1"/>
    <col min="15872" max="15872" width="15.5546875" style="44" customWidth="1"/>
    <col min="15873" max="15873" width="13.6640625" style="44" customWidth="1"/>
    <col min="15874" max="15874" width="15.109375" style="44" customWidth="1"/>
    <col min="15875" max="15875" width="15" style="44" customWidth="1"/>
    <col min="15876" max="15876" width="15.6640625" style="44" customWidth="1"/>
    <col min="15877" max="16125" width="8.88671875" style="44"/>
    <col min="16126" max="16126" width="51.5546875" style="44" customWidth="1"/>
    <col min="16127" max="16127" width="14.44140625" style="44" customWidth="1"/>
    <col min="16128" max="16128" width="15.5546875" style="44" customWidth="1"/>
    <col min="16129" max="16129" width="13.6640625" style="44" customWidth="1"/>
    <col min="16130" max="16130" width="15.109375" style="44" customWidth="1"/>
    <col min="16131" max="16131" width="15" style="44" customWidth="1"/>
    <col min="16132" max="16132" width="15.6640625" style="44" customWidth="1"/>
    <col min="16133" max="16384" width="8.88671875" style="44"/>
  </cols>
  <sheetData>
    <row r="1" spans="1:24" s="27" customFormat="1" ht="22.5" customHeight="1">
      <c r="A1" s="400" t="s">
        <v>204</v>
      </c>
      <c r="B1" s="400"/>
      <c r="C1" s="400"/>
      <c r="D1" s="400"/>
      <c r="E1" s="400"/>
      <c r="F1" s="400"/>
      <c r="G1" s="400"/>
      <c r="H1" s="400"/>
      <c r="I1" s="400"/>
    </row>
    <row r="2" spans="1:24" s="27" customFormat="1" ht="19.5" customHeight="1">
      <c r="A2" s="398" t="s">
        <v>33</v>
      </c>
      <c r="B2" s="398"/>
      <c r="C2" s="398"/>
      <c r="D2" s="398"/>
      <c r="E2" s="398"/>
      <c r="F2" s="398"/>
      <c r="G2" s="398"/>
      <c r="H2" s="398"/>
      <c r="I2" s="398"/>
    </row>
    <row r="3" spans="1:24" s="30" customFormat="1" ht="15.75" customHeight="1">
      <c r="A3" s="28"/>
      <c r="B3" s="127"/>
      <c r="C3" s="127"/>
      <c r="D3" s="127"/>
      <c r="E3" s="127"/>
      <c r="F3" s="127"/>
      <c r="G3" s="127"/>
      <c r="H3" s="127"/>
      <c r="I3" s="224" t="s">
        <v>134</v>
      </c>
    </row>
    <row r="4" spans="1:24" s="30" customFormat="1" ht="36" customHeight="1">
      <c r="A4" s="429"/>
      <c r="B4" s="420" t="s">
        <v>368</v>
      </c>
      <c r="C4" s="421"/>
      <c r="D4" s="421"/>
      <c r="E4" s="422"/>
      <c r="F4" s="423" t="s">
        <v>369</v>
      </c>
      <c r="G4" s="424"/>
      <c r="H4" s="424"/>
      <c r="I4" s="425"/>
    </row>
    <row r="5" spans="1:24" s="30" customFormat="1" ht="69.75" customHeight="1">
      <c r="A5" s="429"/>
      <c r="B5" s="225" t="s">
        <v>205</v>
      </c>
      <c r="C5" s="225" t="s">
        <v>206</v>
      </c>
      <c r="D5" s="225" t="s">
        <v>207</v>
      </c>
      <c r="E5" s="225" t="s">
        <v>206</v>
      </c>
      <c r="F5" s="225" t="s">
        <v>205</v>
      </c>
      <c r="G5" s="225" t="s">
        <v>206</v>
      </c>
      <c r="H5" s="225" t="s">
        <v>207</v>
      </c>
      <c r="I5" s="225" t="s">
        <v>206</v>
      </c>
    </row>
    <row r="6" spans="1:24" s="30" customFormat="1" ht="39" customHeight="1">
      <c r="A6" s="65" t="s">
        <v>256</v>
      </c>
      <c r="B6" s="226">
        <v>22255</v>
      </c>
      <c r="C6" s="227">
        <v>56.9</v>
      </c>
      <c r="D6" s="226">
        <v>16872</v>
      </c>
      <c r="E6" s="228">
        <v>43.1</v>
      </c>
      <c r="F6" s="226">
        <v>7828</v>
      </c>
      <c r="G6" s="228">
        <v>56.6</v>
      </c>
      <c r="H6" s="226">
        <v>6012</v>
      </c>
      <c r="I6" s="228">
        <v>43.4</v>
      </c>
      <c r="J6" s="79"/>
      <c r="T6" s="30">
        <v>14329</v>
      </c>
      <c r="V6" s="30">
        <f>ROUND(F6/T6*100,1)</f>
        <v>54.6</v>
      </c>
      <c r="X6" s="30">
        <f>ROUND(H6/T6*100,1)</f>
        <v>42</v>
      </c>
    </row>
    <row r="7" spans="1:24" s="30" customFormat="1" ht="18.75" customHeight="1">
      <c r="A7" s="143" t="s">
        <v>214</v>
      </c>
      <c r="B7" s="318"/>
      <c r="C7" s="373"/>
      <c r="D7" s="321"/>
      <c r="E7" s="374"/>
      <c r="F7" s="136"/>
      <c r="G7" s="374"/>
      <c r="H7" s="321"/>
      <c r="I7" s="374"/>
      <c r="V7" s="30" t="e">
        <f t="shared" ref="V7:V16" si="0">ROUND(F7/T7*100,1)</f>
        <v>#DIV/0!</v>
      </c>
      <c r="X7" s="30" t="e">
        <f t="shared" ref="X7:X16" si="1">ROUND(H7/T7*100,1)</f>
        <v>#DIV/0!</v>
      </c>
    </row>
    <row r="8" spans="1:24" s="55" customFormat="1" ht="45.75" customHeight="1">
      <c r="A8" s="141" t="s">
        <v>35</v>
      </c>
      <c r="B8" s="41">
        <v>2883</v>
      </c>
      <c r="C8" s="375">
        <v>58.4</v>
      </c>
      <c r="D8" s="41">
        <v>2055</v>
      </c>
      <c r="E8" s="235">
        <v>41.6</v>
      </c>
      <c r="F8" s="88">
        <v>916</v>
      </c>
      <c r="G8" s="235">
        <v>60</v>
      </c>
      <c r="H8" s="41">
        <v>610</v>
      </c>
      <c r="I8" s="235">
        <v>40</v>
      </c>
      <c r="J8" s="81"/>
      <c r="K8" s="30"/>
      <c r="L8" s="30"/>
      <c r="M8" s="30"/>
      <c r="N8" s="30"/>
      <c r="T8" s="55">
        <v>1754</v>
      </c>
      <c r="V8" s="30">
        <f t="shared" si="0"/>
        <v>52.2</v>
      </c>
      <c r="X8" s="30">
        <f t="shared" si="1"/>
        <v>34.799999999999997</v>
      </c>
    </row>
    <row r="9" spans="1:24" s="55" customFormat="1" ht="30" customHeight="1">
      <c r="A9" s="80" t="s">
        <v>36</v>
      </c>
      <c r="B9" s="234">
        <v>2552</v>
      </c>
      <c r="C9" s="375">
        <v>70.8</v>
      </c>
      <c r="D9" s="234">
        <v>1051</v>
      </c>
      <c r="E9" s="235">
        <v>29.200000000000003</v>
      </c>
      <c r="F9" s="237">
        <v>737</v>
      </c>
      <c r="G9" s="235">
        <v>70.3</v>
      </c>
      <c r="H9" s="234">
        <v>311</v>
      </c>
      <c r="I9" s="235">
        <v>29.700000000000003</v>
      </c>
      <c r="K9" s="81"/>
      <c r="L9" s="81"/>
      <c r="M9" s="30"/>
      <c r="N9" s="30"/>
      <c r="T9" s="55">
        <v>1372</v>
      </c>
      <c r="V9" s="30">
        <f t="shared" si="0"/>
        <v>53.7</v>
      </c>
      <c r="X9" s="30">
        <f t="shared" si="1"/>
        <v>22.7</v>
      </c>
    </row>
    <row r="10" spans="1:24" ht="33" customHeight="1">
      <c r="A10" s="80" t="s">
        <v>37</v>
      </c>
      <c r="B10" s="41">
        <v>3137</v>
      </c>
      <c r="C10" s="375">
        <v>76.3</v>
      </c>
      <c r="D10" s="234">
        <v>976</v>
      </c>
      <c r="E10" s="235">
        <v>23.700000000000003</v>
      </c>
      <c r="F10" s="40">
        <v>992</v>
      </c>
      <c r="G10" s="235">
        <v>73.400000000000006</v>
      </c>
      <c r="H10" s="234">
        <v>359</v>
      </c>
      <c r="I10" s="235">
        <v>26.599999999999994</v>
      </c>
      <c r="K10" s="55"/>
      <c r="L10" s="55"/>
      <c r="M10" s="30"/>
      <c r="N10" s="30"/>
      <c r="T10" s="44">
        <v>1356</v>
      </c>
      <c r="V10" s="30">
        <f t="shared" si="0"/>
        <v>73.2</v>
      </c>
      <c r="X10" s="30">
        <f t="shared" si="1"/>
        <v>26.5</v>
      </c>
    </row>
    <row r="11" spans="1:24" ht="28.5" customHeight="1">
      <c r="A11" s="80" t="s">
        <v>38</v>
      </c>
      <c r="B11" s="40">
        <v>2270</v>
      </c>
      <c r="C11" s="375">
        <v>89.8</v>
      </c>
      <c r="D11" s="234">
        <v>257</v>
      </c>
      <c r="E11" s="235">
        <v>10.200000000000003</v>
      </c>
      <c r="F11" s="40">
        <v>849</v>
      </c>
      <c r="G11" s="235">
        <v>90.5</v>
      </c>
      <c r="H11" s="234">
        <v>89</v>
      </c>
      <c r="I11" s="235">
        <v>9.5</v>
      </c>
      <c r="M11" s="30"/>
      <c r="N11" s="30"/>
      <c r="T11" s="44">
        <v>821</v>
      </c>
      <c r="V11" s="30">
        <f t="shared" si="0"/>
        <v>103.4</v>
      </c>
      <c r="X11" s="30">
        <f t="shared" si="1"/>
        <v>10.8</v>
      </c>
    </row>
    <row r="12" spans="1:24" s="47" customFormat="1" ht="31.5" customHeight="1">
      <c r="A12" s="80" t="s">
        <v>39</v>
      </c>
      <c r="B12" s="40">
        <v>5874</v>
      </c>
      <c r="C12" s="375">
        <v>78.7</v>
      </c>
      <c r="D12" s="234">
        <v>1592</v>
      </c>
      <c r="E12" s="235">
        <v>21.299999999999997</v>
      </c>
      <c r="F12" s="40">
        <v>2239</v>
      </c>
      <c r="G12" s="235">
        <v>78.5</v>
      </c>
      <c r="H12" s="234">
        <v>613</v>
      </c>
      <c r="I12" s="235">
        <v>21.5</v>
      </c>
      <c r="K12" s="44"/>
      <c r="L12" s="44"/>
      <c r="M12" s="30"/>
      <c r="N12" s="30"/>
      <c r="T12" s="47">
        <v>2552</v>
      </c>
      <c r="V12" s="30">
        <f t="shared" si="0"/>
        <v>87.7</v>
      </c>
      <c r="X12" s="30">
        <f t="shared" si="1"/>
        <v>24</v>
      </c>
    </row>
    <row r="13" spans="1:24" ht="51.75" customHeight="1">
      <c r="A13" s="80" t="s">
        <v>40</v>
      </c>
      <c r="B13" s="40">
        <v>447</v>
      </c>
      <c r="C13" s="375">
        <v>68.3</v>
      </c>
      <c r="D13" s="234">
        <v>207</v>
      </c>
      <c r="E13" s="235">
        <v>31.700000000000003</v>
      </c>
      <c r="F13" s="40">
        <v>173</v>
      </c>
      <c r="G13" s="235">
        <v>70.900000000000006</v>
      </c>
      <c r="H13" s="234">
        <v>71</v>
      </c>
      <c r="I13" s="235">
        <v>29.099999999999994</v>
      </c>
      <c r="K13" s="47"/>
      <c r="L13" s="47"/>
      <c r="M13" s="30"/>
      <c r="N13" s="30"/>
      <c r="T13" s="44">
        <v>361</v>
      </c>
      <c r="V13" s="30">
        <f t="shared" si="0"/>
        <v>47.9</v>
      </c>
      <c r="X13" s="30">
        <f t="shared" si="1"/>
        <v>19.7</v>
      </c>
    </row>
    <row r="14" spans="1:24" ht="30.75" customHeight="1">
      <c r="A14" s="80" t="s">
        <v>41</v>
      </c>
      <c r="B14" s="40">
        <v>909</v>
      </c>
      <c r="C14" s="375">
        <v>22.8</v>
      </c>
      <c r="D14" s="234">
        <v>3079</v>
      </c>
      <c r="E14" s="235">
        <v>77.2</v>
      </c>
      <c r="F14" s="40">
        <v>347</v>
      </c>
      <c r="G14" s="235">
        <v>21.5</v>
      </c>
      <c r="H14" s="234">
        <v>1267</v>
      </c>
      <c r="I14" s="235">
        <v>78.5</v>
      </c>
      <c r="M14" s="30"/>
      <c r="N14" s="30"/>
      <c r="T14" s="44">
        <v>1026</v>
      </c>
      <c r="V14" s="30">
        <f t="shared" si="0"/>
        <v>33.799999999999997</v>
      </c>
      <c r="X14" s="30">
        <f t="shared" si="1"/>
        <v>123.5</v>
      </c>
    </row>
    <row r="15" spans="1:24" ht="66.75" customHeight="1">
      <c r="A15" s="80" t="s">
        <v>42</v>
      </c>
      <c r="B15" s="40">
        <v>1230</v>
      </c>
      <c r="C15" s="375">
        <v>18</v>
      </c>
      <c r="D15" s="234">
        <v>5608</v>
      </c>
      <c r="E15" s="235">
        <v>82</v>
      </c>
      <c r="F15" s="40">
        <v>427</v>
      </c>
      <c r="G15" s="235">
        <v>18.5</v>
      </c>
      <c r="H15" s="234">
        <v>1886</v>
      </c>
      <c r="I15" s="235">
        <v>81.5</v>
      </c>
      <c r="M15" s="30"/>
      <c r="N15" s="30"/>
      <c r="T15" s="44">
        <v>3046</v>
      </c>
      <c r="V15" s="30">
        <f t="shared" si="0"/>
        <v>14</v>
      </c>
      <c r="X15" s="30">
        <f t="shared" si="1"/>
        <v>61.9</v>
      </c>
    </row>
    <row r="16" spans="1:24" ht="30" customHeight="1">
      <c r="A16" s="80" t="s">
        <v>43</v>
      </c>
      <c r="B16" s="40">
        <v>2953</v>
      </c>
      <c r="C16" s="375">
        <v>59.1</v>
      </c>
      <c r="D16" s="234">
        <v>2047</v>
      </c>
      <c r="E16" s="235">
        <v>40.9</v>
      </c>
      <c r="F16" s="40">
        <v>1148</v>
      </c>
      <c r="G16" s="235">
        <v>58.8</v>
      </c>
      <c r="H16" s="234">
        <v>806</v>
      </c>
      <c r="I16" s="235">
        <v>41.2</v>
      </c>
      <c r="M16" s="30"/>
      <c r="N16" s="30"/>
      <c r="T16" s="44">
        <v>2041</v>
      </c>
      <c r="V16" s="30">
        <f t="shared" si="0"/>
        <v>56.2</v>
      </c>
      <c r="X16" s="30">
        <f t="shared" si="1"/>
        <v>39.5</v>
      </c>
    </row>
    <row r="17" spans="2:22" ht="15.6">
      <c r="B17" s="319"/>
      <c r="C17" s="129"/>
      <c r="D17" s="129"/>
      <c r="E17" s="129"/>
      <c r="F17" s="129"/>
      <c r="G17" s="129"/>
      <c r="H17" s="129"/>
      <c r="I17" s="129"/>
      <c r="V17" s="30"/>
    </row>
    <row r="18" spans="2:22">
      <c r="B18" s="129"/>
      <c r="C18" s="129"/>
      <c r="D18" s="236"/>
      <c r="E18" s="236"/>
      <c r="F18" s="129"/>
      <c r="G18" s="129"/>
      <c r="H18" s="129"/>
      <c r="I18" s="129"/>
    </row>
    <row r="19" spans="2:22">
      <c r="B19" s="129"/>
      <c r="C19" s="129"/>
      <c r="D19" s="129"/>
      <c r="E19" s="129"/>
      <c r="F19" s="129"/>
      <c r="G19" s="129"/>
      <c r="H19" s="129"/>
      <c r="I19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SheetLayoutView="90" workbookViewId="0">
      <selection activeCell="C11" sqref="C11"/>
    </sheetView>
  </sheetViews>
  <sheetFormatPr defaultColWidth="9.109375" defaultRowHeight="15.6"/>
  <cols>
    <col min="1" max="1" width="3.109375" style="97" customWidth="1"/>
    <col min="2" max="2" width="37.33203125" style="108" customWidth="1"/>
    <col min="3" max="3" width="12.88671875" style="98" customWidth="1"/>
    <col min="4" max="4" width="10.109375" style="98" customWidth="1"/>
    <col min="5" max="5" width="12.44140625" style="109" customWidth="1"/>
    <col min="6" max="6" width="12.88671875" style="98" customWidth="1"/>
    <col min="7" max="7" width="10.109375" style="98" customWidth="1"/>
    <col min="8" max="8" width="12.44140625" style="109" customWidth="1"/>
    <col min="9" max="16384" width="9.109375" style="98"/>
  </cols>
  <sheetData>
    <row r="1" spans="1:8" ht="41.4" customHeight="1">
      <c r="B1" s="404" t="s">
        <v>260</v>
      </c>
      <c r="C1" s="404"/>
      <c r="D1" s="404"/>
      <c r="E1" s="404"/>
      <c r="F1" s="404"/>
      <c r="G1" s="404"/>
      <c r="H1" s="404"/>
    </row>
    <row r="2" spans="1:8" ht="20.25" customHeight="1">
      <c r="B2" s="404" t="s">
        <v>85</v>
      </c>
      <c r="C2" s="404"/>
      <c r="D2" s="404"/>
      <c r="E2" s="404"/>
      <c r="F2" s="404"/>
      <c r="G2" s="404"/>
      <c r="H2" s="404"/>
    </row>
    <row r="4" spans="1:8" s="99" customFormat="1" ht="35.4" customHeight="1">
      <c r="A4" s="405"/>
      <c r="B4" s="408" t="s">
        <v>86</v>
      </c>
      <c r="C4" s="409" t="s">
        <v>352</v>
      </c>
      <c r="D4" s="409"/>
      <c r="E4" s="409"/>
      <c r="F4" s="403" t="s">
        <v>353</v>
      </c>
      <c r="G4" s="403"/>
      <c r="H4" s="403"/>
    </row>
    <row r="5" spans="1:8" ht="15.6" customHeight="1">
      <c r="A5" s="406"/>
      <c r="B5" s="408"/>
      <c r="C5" s="402" t="s">
        <v>87</v>
      </c>
      <c r="D5" s="402" t="s">
        <v>89</v>
      </c>
      <c r="E5" s="430" t="s">
        <v>88</v>
      </c>
      <c r="F5" s="402" t="s">
        <v>87</v>
      </c>
      <c r="G5" s="402" t="s">
        <v>89</v>
      </c>
      <c r="H5" s="402" t="s">
        <v>88</v>
      </c>
    </row>
    <row r="6" spans="1:8" ht="51.6" customHeight="1">
      <c r="A6" s="407"/>
      <c r="B6" s="408"/>
      <c r="C6" s="402"/>
      <c r="D6" s="402"/>
      <c r="E6" s="430"/>
      <c r="F6" s="402"/>
      <c r="G6" s="402"/>
      <c r="H6" s="402"/>
    </row>
    <row r="7" spans="1:8" s="112" customFormat="1" ht="13.2">
      <c r="A7" s="146" t="s">
        <v>91</v>
      </c>
      <c r="B7" s="147" t="s">
        <v>4</v>
      </c>
      <c r="C7" s="113">
        <v>1</v>
      </c>
      <c r="D7" s="113">
        <v>2</v>
      </c>
      <c r="E7" s="113">
        <v>3</v>
      </c>
      <c r="F7" s="113">
        <v>4</v>
      </c>
      <c r="G7" s="113">
        <v>5</v>
      </c>
      <c r="H7" s="113">
        <v>6</v>
      </c>
    </row>
    <row r="8" spans="1:8">
      <c r="A8" s="100">
        <v>1</v>
      </c>
      <c r="B8" s="342" t="s">
        <v>94</v>
      </c>
      <c r="C8" s="124">
        <v>1976</v>
      </c>
      <c r="D8" s="124">
        <v>195</v>
      </c>
      <c r="E8" s="137">
        <f>D8-C8</f>
        <v>-1781</v>
      </c>
      <c r="F8" s="124">
        <v>825</v>
      </c>
      <c r="G8" s="124">
        <v>2</v>
      </c>
      <c r="H8" s="137">
        <f>G8-F8</f>
        <v>-823</v>
      </c>
    </row>
    <row r="9" spans="1:8" ht="17.25" customHeight="1">
      <c r="A9" s="100">
        <v>2</v>
      </c>
      <c r="B9" s="342" t="s">
        <v>92</v>
      </c>
      <c r="C9" s="124">
        <v>1638</v>
      </c>
      <c r="D9" s="124">
        <v>489</v>
      </c>
      <c r="E9" s="137">
        <f t="shared" ref="E9:E57" si="0">D9-C9</f>
        <v>-1149</v>
      </c>
      <c r="F9" s="124">
        <v>537</v>
      </c>
      <c r="G9" s="124">
        <v>6</v>
      </c>
      <c r="H9" s="137">
        <f t="shared" ref="H9:H57" si="1">G9-F9</f>
        <v>-531</v>
      </c>
    </row>
    <row r="10" spans="1:8" ht="15.75" customHeight="1">
      <c r="A10" s="100">
        <v>3</v>
      </c>
      <c r="B10" s="342" t="s">
        <v>93</v>
      </c>
      <c r="C10" s="124">
        <v>1595</v>
      </c>
      <c r="D10" s="124">
        <v>403</v>
      </c>
      <c r="E10" s="137">
        <f t="shared" si="0"/>
        <v>-1192</v>
      </c>
      <c r="F10" s="124">
        <v>695</v>
      </c>
      <c r="G10" s="124">
        <v>1</v>
      </c>
      <c r="H10" s="137">
        <f t="shared" si="1"/>
        <v>-694</v>
      </c>
    </row>
    <row r="11" spans="1:8" s="102" customFormat="1" ht="45.75" customHeight="1">
      <c r="A11" s="100">
        <v>4</v>
      </c>
      <c r="B11" s="342" t="s">
        <v>135</v>
      </c>
      <c r="C11" s="124">
        <v>1552</v>
      </c>
      <c r="D11" s="124">
        <v>706</v>
      </c>
      <c r="E11" s="137">
        <f t="shared" si="0"/>
        <v>-846</v>
      </c>
      <c r="F11" s="124">
        <v>411</v>
      </c>
      <c r="G11" s="124">
        <v>0</v>
      </c>
      <c r="H11" s="137">
        <f t="shared" si="1"/>
        <v>-411</v>
      </c>
    </row>
    <row r="12" spans="1:8" s="102" customFormat="1" ht="15.75" customHeight="1">
      <c r="A12" s="100">
        <v>5</v>
      </c>
      <c r="B12" s="342" t="s">
        <v>98</v>
      </c>
      <c r="C12" s="124">
        <v>1102</v>
      </c>
      <c r="D12" s="124">
        <v>63</v>
      </c>
      <c r="E12" s="137">
        <f t="shared" si="0"/>
        <v>-1039</v>
      </c>
      <c r="F12" s="124">
        <v>430</v>
      </c>
      <c r="G12" s="124">
        <v>0</v>
      </c>
      <c r="H12" s="137">
        <f t="shared" si="1"/>
        <v>-430</v>
      </c>
    </row>
    <row r="13" spans="1:8" s="102" customFormat="1" ht="15.75" customHeight="1">
      <c r="A13" s="100">
        <v>6</v>
      </c>
      <c r="B13" s="342" t="s">
        <v>97</v>
      </c>
      <c r="C13" s="124">
        <v>1052</v>
      </c>
      <c r="D13" s="124">
        <v>254</v>
      </c>
      <c r="E13" s="137">
        <f t="shared" si="0"/>
        <v>-798</v>
      </c>
      <c r="F13" s="124">
        <v>360</v>
      </c>
      <c r="G13" s="124">
        <v>7</v>
      </c>
      <c r="H13" s="137">
        <f t="shared" si="1"/>
        <v>-353</v>
      </c>
    </row>
    <row r="14" spans="1:8" s="102" customFormat="1" ht="15.75" customHeight="1">
      <c r="A14" s="100">
        <v>7</v>
      </c>
      <c r="B14" s="342" t="s">
        <v>358</v>
      </c>
      <c r="C14" s="124">
        <v>881</v>
      </c>
      <c r="D14" s="124">
        <v>82</v>
      </c>
      <c r="E14" s="137">
        <f t="shared" si="0"/>
        <v>-799</v>
      </c>
      <c r="F14" s="124">
        <v>363</v>
      </c>
      <c r="G14" s="124">
        <v>3</v>
      </c>
      <c r="H14" s="137">
        <f t="shared" si="1"/>
        <v>-360</v>
      </c>
    </row>
    <row r="15" spans="1:8" s="102" customFormat="1" ht="15.75" customHeight="1">
      <c r="A15" s="100">
        <v>8</v>
      </c>
      <c r="B15" s="342" t="s">
        <v>95</v>
      </c>
      <c r="C15" s="124">
        <v>804</v>
      </c>
      <c r="D15" s="124">
        <v>152</v>
      </c>
      <c r="E15" s="137">
        <f t="shared" si="0"/>
        <v>-652</v>
      </c>
      <c r="F15" s="124">
        <v>280</v>
      </c>
      <c r="G15" s="124">
        <v>2</v>
      </c>
      <c r="H15" s="137">
        <f t="shared" si="1"/>
        <v>-278</v>
      </c>
    </row>
    <row r="16" spans="1:8" s="102" customFormat="1" ht="15.75" customHeight="1">
      <c r="A16" s="100">
        <v>9</v>
      </c>
      <c r="B16" s="342" t="s">
        <v>99</v>
      </c>
      <c r="C16" s="124">
        <v>753</v>
      </c>
      <c r="D16" s="124">
        <v>124</v>
      </c>
      <c r="E16" s="137">
        <f t="shared" si="0"/>
        <v>-629</v>
      </c>
      <c r="F16" s="124">
        <v>332</v>
      </c>
      <c r="G16" s="124">
        <v>1</v>
      </c>
      <c r="H16" s="137">
        <f t="shared" si="1"/>
        <v>-331</v>
      </c>
    </row>
    <row r="17" spans="1:8" s="102" customFormat="1" ht="15.75" customHeight="1">
      <c r="A17" s="100">
        <v>10</v>
      </c>
      <c r="B17" s="342" t="s">
        <v>96</v>
      </c>
      <c r="C17" s="124">
        <v>731</v>
      </c>
      <c r="D17" s="124">
        <v>208</v>
      </c>
      <c r="E17" s="137">
        <f t="shared" si="0"/>
        <v>-523</v>
      </c>
      <c r="F17" s="124">
        <v>270</v>
      </c>
      <c r="G17" s="124">
        <v>3</v>
      </c>
      <c r="H17" s="137">
        <f t="shared" si="1"/>
        <v>-267</v>
      </c>
    </row>
    <row r="18" spans="1:8" s="102" customFormat="1" ht="15.75" customHeight="1">
      <c r="A18" s="100">
        <v>11</v>
      </c>
      <c r="B18" s="342" t="s">
        <v>103</v>
      </c>
      <c r="C18" s="124">
        <v>458</v>
      </c>
      <c r="D18" s="124">
        <v>91</v>
      </c>
      <c r="E18" s="137">
        <f t="shared" si="0"/>
        <v>-367</v>
      </c>
      <c r="F18" s="124">
        <v>196</v>
      </c>
      <c r="G18" s="124">
        <v>0</v>
      </c>
      <c r="H18" s="137">
        <f t="shared" si="1"/>
        <v>-196</v>
      </c>
    </row>
    <row r="19" spans="1:8" s="102" customFormat="1" ht="19.5" customHeight="1">
      <c r="A19" s="100">
        <v>12</v>
      </c>
      <c r="B19" s="342" t="s">
        <v>102</v>
      </c>
      <c r="C19" s="124">
        <v>436</v>
      </c>
      <c r="D19" s="119">
        <v>143</v>
      </c>
      <c r="E19" s="137">
        <f t="shared" si="0"/>
        <v>-293</v>
      </c>
      <c r="F19" s="124">
        <v>189</v>
      </c>
      <c r="G19" s="124">
        <v>6</v>
      </c>
      <c r="H19" s="137">
        <f t="shared" si="1"/>
        <v>-183</v>
      </c>
    </row>
    <row r="20" spans="1:8" s="102" customFormat="1" ht="19.5" customHeight="1">
      <c r="A20" s="100">
        <v>13</v>
      </c>
      <c r="B20" s="342" t="s">
        <v>109</v>
      </c>
      <c r="C20" s="124">
        <v>427</v>
      </c>
      <c r="D20" s="124">
        <v>81</v>
      </c>
      <c r="E20" s="137">
        <f t="shared" si="0"/>
        <v>-346</v>
      </c>
      <c r="F20" s="124">
        <v>135</v>
      </c>
      <c r="G20" s="124">
        <v>2</v>
      </c>
      <c r="H20" s="137">
        <f t="shared" si="1"/>
        <v>-133</v>
      </c>
    </row>
    <row r="21" spans="1:8" s="102" customFormat="1" ht="15.75" customHeight="1">
      <c r="A21" s="100">
        <v>14</v>
      </c>
      <c r="B21" s="342" t="s">
        <v>108</v>
      </c>
      <c r="C21" s="124">
        <v>374</v>
      </c>
      <c r="D21" s="124">
        <v>46</v>
      </c>
      <c r="E21" s="137">
        <f t="shared" si="0"/>
        <v>-328</v>
      </c>
      <c r="F21" s="124">
        <v>121</v>
      </c>
      <c r="G21" s="124">
        <v>1</v>
      </c>
      <c r="H21" s="137">
        <f t="shared" si="1"/>
        <v>-120</v>
      </c>
    </row>
    <row r="22" spans="1:8" s="102" customFormat="1" ht="15.75" customHeight="1">
      <c r="A22" s="100">
        <v>15</v>
      </c>
      <c r="B22" s="342" t="s">
        <v>360</v>
      </c>
      <c r="C22" s="124">
        <v>360</v>
      </c>
      <c r="D22" s="124">
        <v>56</v>
      </c>
      <c r="E22" s="137">
        <f t="shared" si="0"/>
        <v>-304</v>
      </c>
      <c r="F22" s="124">
        <v>102</v>
      </c>
      <c r="G22" s="124">
        <v>4</v>
      </c>
      <c r="H22" s="137">
        <f t="shared" si="1"/>
        <v>-98</v>
      </c>
    </row>
    <row r="23" spans="1:8" s="102" customFormat="1" ht="15.75" customHeight="1">
      <c r="A23" s="100">
        <v>16</v>
      </c>
      <c r="B23" s="342" t="s">
        <v>301</v>
      </c>
      <c r="C23" s="124">
        <v>345</v>
      </c>
      <c r="D23" s="124">
        <v>36</v>
      </c>
      <c r="E23" s="137">
        <f t="shared" si="0"/>
        <v>-309</v>
      </c>
      <c r="F23" s="124">
        <v>105</v>
      </c>
      <c r="G23" s="124">
        <v>1</v>
      </c>
      <c r="H23" s="137">
        <f t="shared" si="1"/>
        <v>-104</v>
      </c>
    </row>
    <row r="24" spans="1:8" s="102" customFormat="1" ht="15.75" customHeight="1">
      <c r="A24" s="100">
        <v>17</v>
      </c>
      <c r="B24" s="342" t="s">
        <v>121</v>
      </c>
      <c r="C24" s="124">
        <v>334</v>
      </c>
      <c r="D24" s="124">
        <v>70</v>
      </c>
      <c r="E24" s="137">
        <f t="shared" si="0"/>
        <v>-264</v>
      </c>
      <c r="F24" s="124">
        <v>105</v>
      </c>
      <c r="G24" s="124">
        <v>7</v>
      </c>
      <c r="H24" s="137">
        <f t="shared" si="1"/>
        <v>-98</v>
      </c>
    </row>
    <row r="25" spans="1:8" s="102" customFormat="1" ht="15.75" customHeight="1">
      <c r="A25" s="100">
        <v>18</v>
      </c>
      <c r="B25" s="342" t="s">
        <v>101</v>
      </c>
      <c r="C25" s="124">
        <v>315</v>
      </c>
      <c r="D25" s="124">
        <v>95</v>
      </c>
      <c r="E25" s="137">
        <f t="shared" si="0"/>
        <v>-220</v>
      </c>
      <c r="F25" s="124">
        <v>100</v>
      </c>
      <c r="G25" s="124">
        <v>2</v>
      </c>
      <c r="H25" s="137">
        <f t="shared" si="1"/>
        <v>-98</v>
      </c>
    </row>
    <row r="26" spans="1:8" s="102" customFormat="1" ht="17.25" customHeight="1">
      <c r="A26" s="100">
        <v>19</v>
      </c>
      <c r="B26" s="342" t="s">
        <v>357</v>
      </c>
      <c r="C26" s="124">
        <v>310</v>
      </c>
      <c r="D26" s="124">
        <v>102</v>
      </c>
      <c r="E26" s="137">
        <f t="shared" si="0"/>
        <v>-208</v>
      </c>
      <c r="F26" s="124">
        <v>110</v>
      </c>
      <c r="G26" s="124">
        <v>2</v>
      </c>
      <c r="H26" s="137">
        <f t="shared" si="1"/>
        <v>-108</v>
      </c>
    </row>
    <row r="27" spans="1:8" s="102" customFormat="1" ht="17.25" customHeight="1">
      <c r="A27" s="100">
        <v>20</v>
      </c>
      <c r="B27" s="342" t="s">
        <v>355</v>
      </c>
      <c r="C27" s="124">
        <v>302</v>
      </c>
      <c r="D27" s="124">
        <v>122</v>
      </c>
      <c r="E27" s="137">
        <f t="shared" si="0"/>
        <v>-180</v>
      </c>
      <c r="F27" s="124">
        <v>101</v>
      </c>
      <c r="G27" s="124">
        <v>0</v>
      </c>
      <c r="H27" s="137">
        <f t="shared" si="1"/>
        <v>-101</v>
      </c>
    </row>
    <row r="28" spans="1:8" s="102" customFormat="1" ht="18" customHeight="1">
      <c r="A28" s="100">
        <v>21</v>
      </c>
      <c r="B28" s="342" t="s">
        <v>114</v>
      </c>
      <c r="C28" s="124">
        <v>275</v>
      </c>
      <c r="D28" s="124">
        <v>33</v>
      </c>
      <c r="E28" s="137">
        <f t="shared" si="0"/>
        <v>-242</v>
      </c>
      <c r="F28" s="124">
        <v>113</v>
      </c>
      <c r="G28" s="124">
        <v>0</v>
      </c>
      <c r="H28" s="137">
        <f t="shared" si="1"/>
        <v>-113</v>
      </c>
    </row>
    <row r="29" spans="1:8" s="102" customFormat="1" ht="15.75" customHeight="1">
      <c r="A29" s="100">
        <v>22</v>
      </c>
      <c r="B29" s="342" t="s">
        <v>116</v>
      </c>
      <c r="C29" s="124">
        <v>265</v>
      </c>
      <c r="D29" s="124">
        <v>46</v>
      </c>
      <c r="E29" s="137">
        <f t="shared" si="0"/>
        <v>-219</v>
      </c>
      <c r="F29" s="124">
        <v>84</v>
      </c>
      <c r="G29" s="124">
        <v>3</v>
      </c>
      <c r="H29" s="137">
        <f t="shared" si="1"/>
        <v>-81</v>
      </c>
    </row>
    <row r="30" spans="1:8" s="102" customFormat="1" ht="17.25" customHeight="1">
      <c r="A30" s="100">
        <v>23</v>
      </c>
      <c r="B30" s="342" t="s">
        <v>100</v>
      </c>
      <c r="C30" s="124">
        <v>259</v>
      </c>
      <c r="D30" s="124">
        <v>120</v>
      </c>
      <c r="E30" s="137">
        <f t="shared" si="0"/>
        <v>-139</v>
      </c>
      <c r="F30" s="124">
        <v>62</v>
      </c>
      <c r="G30" s="124">
        <v>0</v>
      </c>
      <c r="H30" s="137">
        <f t="shared" si="1"/>
        <v>-62</v>
      </c>
    </row>
    <row r="31" spans="1:8" s="102" customFormat="1" ht="21" customHeight="1">
      <c r="A31" s="100">
        <v>24</v>
      </c>
      <c r="B31" s="342" t="s">
        <v>107</v>
      </c>
      <c r="C31" s="124">
        <v>257</v>
      </c>
      <c r="D31" s="124">
        <v>37</v>
      </c>
      <c r="E31" s="137">
        <f t="shared" si="0"/>
        <v>-220</v>
      </c>
      <c r="F31" s="124">
        <v>97</v>
      </c>
      <c r="G31" s="124">
        <v>1</v>
      </c>
      <c r="H31" s="137">
        <f t="shared" si="1"/>
        <v>-96</v>
      </c>
    </row>
    <row r="32" spans="1:8" s="102" customFormat="1" ht="15.75" customHeight="1">
      <c r="A32" s="100">
        <v>25</v>
      </c>
      <c r="B32" s="342" t="s">
        <v>356</v>
      </c>
      <c r="C32" s="124">
        <v>251</v>
      </c>
      <c r="D32" s="124">
        <v>117</v>
      </c>
      <c r="E32" s="137">
        <f t="shared" si="0"/>
        <v>-134</v>
      </c>
      <c r="F32" s="124">
        <v>71</v>
      </c>
      <c r="G32" s="124">
        <v>4</v>
      </c>
      <c r="H32" s="137">
        <f t="shared" si="1"/>
        <v>-67</v>
      </c>
    </row>
    <row r="33" spans="1:8" s="102" customFormat="1" ht="15.75" customHeight="1">
      <c r="A33" s="100">
        <v>26</v>
      </c>
      <c r="B33" s="342" t="s">
        <v>388</v>
      </c>
      <c r="C33" s="124">
        <v>250</v>
      </c>
      <c r="D33" s="124">
        <v>26</v>
      </c>
      <c r="E33" s="137">
        <f t="shared" si="0"/>
        <v>-224</v>
      </c>
      <c r="F33" s="124">
        <v>127</v>
      </c>
      <c r="G33" s="124">
        <v>0</v>
      </c>
      <c r="H33" s="137">
        <f t="shared" si="1"/>
        <v>-127</v>
      </c>
    </row>
    <row r="34" spans="1:8" s="102" customFormat="1" ht="15.75" customHeight="1">
      <c r="A34" s="100">
        <v>27</v>
      </c>
      <c r="B34" s="342" t="s">
        <v>389</v>
      </c>
      <c r="C34" s="124">
        <v>248</v>
      </c>
      <c r="D34" s="124">
        <v>27</v>
      </c>
      <c r="E34" s="137">
        <f t="shared" si="0"/>
        <v>-221</v>
      </c>
      <c r="F34" s="124">
        <v>86</v>
      </c>
      <c r="G34" s="124">
        <v>3</v>
      </c>
      <c r="H34" s="137">
        <f t="shared" si="1"/>
        <v>-83</v>
      </c>
    </row>
    <row r="35" spans="1:8" s="102" customFormat="1" ht="15.75" customHeight="1">
      <c r="A35" s="100">
        <v>28</v>
      </c>
      <c r="B35" s="342" t="s">
        <v>300</v>
      </c>
      <c r="C35" s="124">
        <v>241</v>
      </c>
      <c r="D35" s="124">
        <v>3</v>
      </c>
      <c r="E35" s="137">
        <f t="shared" si="0"/>
        <v>-238</v>
      </c>
      <c r="F35" s="124">
        <v>81</v>
      </c>
      <c r="G35" s="124">
        <v>0</v>
      </c>
      <c r="H35" s="137">
        <f t="shared" si="1"/>
        <v>-81</v>
      </c>
    </row>
    <row r="36" spans="1:8" s="102" customFormat="1" ht="15.75" customHeight="1">
      <c r="A36" s="100">
        <v>29</v>
      </c>
      <c r="B36" s="342" t="s">
        <v>307</v>
      </c>
      <c r="C36" s="124">
        <v>235</v>
      </c>
      <c r="D36" s="124">
        <v>91</v>
      </c>
      <c r="E36" s="137">
        <f t="shared" si="0"/>
        <v>-144</v>
      </c>
      <c r="F36" s="124">
        <v>122</v>
      </c>
      <c r="G36" s="124">
        <v>2</v>
      </c>
      <c r="H36" s="137">
        <f t="shared" si="1"/>
        <v>-120</v>
      </c>
    </row>
    <row r="37" spans="1:8" s="102" customFormat="1" ht="32.25" customHeight="1">
      <c r="A37" s="100">
        <v>30</v>
      </c>
      <c r="B37" s="342" t="s">
        <v>106</v>
      </c>
      <c r="C37" s="124">
        <v>223</v>
      </c>
      <c r="D37" s="124">
        <v>142</v>
      </c>
      <c r="E37" s="137">
        <f t="shared" si="0"/>
        <v>-81</v>
      </c>
      <c r="F37" s="124">
        <v>83</v>
      </c>
      <c r="G37" s="124">
        <v>5</v>
      </c>
      <c r="H37" s="137">
        <f t="shared" si="1"/>
        <v>-78</v>
      </c>
    </row>
    <row r="38" spans="1:8" s="102" customFormat="1" ht="15.75" customHeight="1">
      <c r="A38" s="100">
        <v>31</v>
      </c>
      <c r="B38" s="342" t="s">
        <v>104</v>
      </c>
      <c r="C38" s="124">
        <v>221</v>
      </c>
      <c r="D38" s="124">
        <v>70</v>
      </c>
      <c r="E38" s="137">
        <f t="shared" si="0"/>
        <v>-151</v>
      </c>
      <c r="F38" s="124">
        <v>73</v>
      </c>
      <c r="G38" s="124">
        <v>2</v>
      </c>
      <c r="H38" s="137">
        <f t="shared" si="1"/>
        <v>-71</v>
      </c>
    </row>
    <row r="39" spans="1:8" s="102" customFormat="1" ht="17.25" customHeight="1">
      <c r="A39" s="100">
        <v>32</v>
      </c>
      <c r="B39" s="342" t="s">
        <v>390</v>
      </c>
      <c r="C39" s="124">
        <v>209</v>
      </c>
      <c r="D39" s="124">
        <v>9</v>
      </c>
      <c r="E39" s="137">
        <f t="shared" si="0"/>
        <v>-200</v>
      </c>
      <c r="F39" s="124">
        <v>42</v>
      </c>
      <c r="G39" s="124">
        <v>0</v>
      </c>
      <c r="H39" s="137">
        <f t="shared" si="1"/>
        <v>-42</v>
      </c>
    </row>
    <row r="40" spans="1:8" s="102" customFormat="1" ht="34.5" customHeight="1">
      <c r="A40" s="100">
        <v>33</v>
      </c>
      <c r="B40" s="342" t="s">
        <v>359</v>
      </c>
      <c r="C40" s="124">
        <v>177</v>
      </c>
      <c r="D40" s="124">
        <v>65</v>
      </c>
      <c r="E40" s="137">
        <f t="shared" si="0"/>
        <v>-112</v>
      </c>
      <c r="F40" s="124">
        <v>44</v>
      </c>
      <c r="G40" s="124">
        <v>1</v>
      </c>
      <c r="H40" s="137">
        <f t="shared" si="1"/>
        <v>-43</v>
      </c>
    </row>
    <row r="41" spans="1:8" s="102" customFormat="1" ht="19.5" customHeight="1">
      <c r="A41" s="100">
        <v>34</v>
      </c>
      <c r="B41" s="342" t="s">
        <v>391</v>
      </c>
      <c r="C41" s="124">
        <v>173</v>
      </c>
      <c r="D41" s="124">
        <v>10</v>
      </c>
      <c r="E41" s="137">
        <f t="shared" si="0"/>
        <v>-163</v>
      </c>
      <c r="F41" s="124">
        <v>73</v>
      </c>
      <c r="G41" s="124">
        <v>0</v>
      </c>
      <c r="H41" s="137">
        <f t="shared" si="1"/>
        <v>-73</v>
      </c>
    </row>
    <row r="42" spans="1:8" s="102" customFormat="1" ht="15.75" customHeight="1">
      <c r="A42" s="100">
        <v>35</v>
      </c>
      <c r="B42" s="342" t="s">
        <v>137</v>
      </c>
      <c r="C42" s="124">
        <v>173</v>
      </c>
      <c r="D42" s="124">
        <v>5</v>
      </c>
      <c r="E42" s="137">
        <f t="shared" si="0"/>
        <v>-168</v>
      </c>
      <c r="F42" s="124">
        <v>49</v>
      </c>
      <c r="G42" s="124">
        <v>0</v>
      </c>
      <c r="H42" s="137">
        <f t="shared" si="1"/>
        <v>-49</v>
      </c>
    </row>
    <row r="43" spans="1:8" s="102" customFormat="1" ht="21" customHeight="1">
      <c r="A43" s="100">
        <v>36</v>
      </c>
      <c r="B43" s="342" t="s">
        <v>326</v>
      </c>
      <c r="C43" s="124">
        <v>169</v>
      </c>
      <c r="D43" s="124">
        <v>59</v>
      </c>
      <c r="E43" s="137">
        <f t="shared" si="0"/>
        <v>-110</v>
      </c>
      <c r="F43" s="124">
        <v>71</v>
      </c>
      <c r="G43" s="124">
        <v>2</v>
      </c>
      <c r="H43" s="137">
        <f t="shared" si="1"/>
        <v>-69</v>
      </c>
    </row>
    <row r="44" spans="1:8" ht="17.25" customHeight="1">
      <c r="A44" s="100">
        <v>37</v>
      </c>
      <c r="B44" s="342" t="s">
        <v>112</v>
      </c>
      <c r="C44" s="105">
        <v>166</v>
      </c>
      <c r="D44" s="105">
        <v>33</v>
      </c>
      <c r="E44" s="137">
        <f t="shared" si="0"/>
        <v>-133</v>
      </c>
      <c r="F44" s="105">
        <v>61</v>
      </c>
      <c r="G44" s="105">
        <v>0</v>
      </c>
      <c r="H44" s="137">
        <f t="shared" si="1"/>
        <v>-61</v>
      </c>
    </row>
    <row r="45" spans="1:8" ht="49.5" customHeight="1">
      <c r="A45" s="100">
        <v>38</v>
      </c>
      <c r="B45" s="342" t="s">
        <v>392</v>
      </c>
      <c r="C45" s="105">
        <v>163</v>
      </c>
      <c r="D45" s="105">
        <v>13</v>
      </c>
      <c r="E45" s="137">
        <f t="shared" si="0"/>
        <v>-150</v>
      </c>
      <c r="F45" s="105">
        <v>45</v>
      </c>
      <c r="G45" s="105">
        <v>0</v>
      </c>
      <c r="H45" s="137">
        <f t="shared" si="1"/>
        <v>-45</v>
      </c>
    </row>
    <row r="46" spans="1:8" ht="17.25" customHeight="1">
      <c r="A46" s="100">
        <v>39</v>
      </c>
      <c r="B46" s="342" t="s">
        <v>105</v>
      </c>
      <c r="C46" s="105">
        <v>162</v>
      </c>
      <c r="D46" s="105">
        <v>95</v>
      </c>
      <c r="E46" s="137">
        <f t="shared" si="0"/>
        <v>-67</v>
      </c>
      <c r="F46" s="105">
        <v>66</v>
      </c>
      <c r="G46" s="105">
        <v>1</v>
      </c>
      <c r="H46" s="137">
        <f t="shared" si="1"/>
        <v>-65</v>
      </c>
    </row>
    <row r="47" spans="1:8" ht="18" customHeight="1">
      <c r="A47" s="100">
        <v>40</v>
      </c>
      <c r="B47" s="342" t="s">
        <v>308</v>
      </c>
      <c r="C47" s="105">
        <v>153</v>
      </c>
      <c r="D47" s="105">
        <v>53</v>
      </c>
      <c r="E47" s="137">
        <f t="shared" si="0"/>
        <v>-100</v>
      </c>
      <c r="F47" s="105">
        <v>56</v>
      </c>
      <c r="G47" s="105">
        <v>1</v>
      </c>
      <c r="H47" s="137">
        <f t="shared" si="1"/>
        <v>-55</v>
      </c>
    </row>
    <row r="48" spans="1:8" ht="15.75" customHeight="1">
      <c r="A48" s="100">
        <v>41</v>
      </c>
      <c r="B48" s="342" t="s">
        <v>310</v>
      </c>
      <c r="C48" s="105">
        <v>152</v>
      </c>
      <c r="D48" s="105">
        <v>23</v>
      </c>
      <c r="E48" s="137">
        <f t="shared" si="0"/>
        <v>-129</v>
      </c>
      <c r="F48" s="105">
        <v>39</v>
      </c>
      <c r="G48" s="105">
        <v>1</v>
      </c>
      <c r="H48" s="137">
        <f t="shared" si="1"/>
        <v>-38</v>
      </c>
    </row>
    <row r="49" spans="1:8" ht="15.75" customHeight="1">
      <c r="A49" s="100">
        <v>42</v>
      </c>
      <c r="B49" s="342" t="s">
        <v>393</v>
      </c>
      <c r="C49" s="105">
        <v>151</v>
      </c>
      <c r="D49" s="105">
        <v>8</v>
      </c>
      <c r="E49" s="137">
        <f t="shared" si="0"/>
        <v>-143</v>
      </c>
      <c r="F49" s="105">
        <v>70</v>
      </c>
      <c r="G49" s="105">
        <v>0</v>
      </c>
      <c r="H49" s="137">
        <f t="shared" si="1"/>
        <v>-70</v>
      </c>
    </row>
    <row r="50" spans="1:8" ht="31.5" customHeight="1">
      <c r="A50" s="100">
        <v>43</v>
      </c>
      <c r="B50" s="342" t="s">
        <v>128</v>
      </c>
      <c r="C50" s="105">
        <v>149</v>
      </c>
      <c r="D50" s="105">
        <v>13</v>
      </c>
      <c r="E50" s="137">
        <f t="shared" si="0"/>
        <v>-136</v>
      </c>
      <c r="F50" s="105">
        <v>50</v>
      </c>
      <c r="G50" s="105">
        <v>0</v>
      </c>
      <c r="H50" s="137">
        <f t="shared" si="1"/>
        <v>-50</v>
      </c>
    </row>
    <row r="51" spans="1:8" ht="15.75" customHeight="1">
      <c r="A51" s="100">
        <v>44</v>
      </c>
      <c r="B51" s="342" t="s">
        <v>110</v>
      </c>
      <c r="C51" s="105">
        <v>148</v>
      </c>
      <c r="D51" s="105">
        <v>29</v>
      </c>
      <c r="E51" s="137">
        <f t="shared" si="0"/>
        <v>-119</v>
      </c>
      <c r="F51" s="105">
        <v>51</v>
      </c>
      <c r="G51" s="105">
        <v>0</v>
      </c>
      <c r="H51" s="137">
        <f t="shared" si="1"/>
        <v>-51</v>
      </c>
    </row>
    <row r="52" spans="1:8" ht="15.75" customHeight="1">
      <c r="A52" s="100">
        <v>45</v>
      </c>
      <c r="B52" s="342" t="s">
        <v>302</v>
      </c>
      <c r="C52" s="105">
        <v>146</v>
      </c>
      <c r="D52" s="105">
        <v>14</v>
      </c>
      <c r="E52" s="137">
        <f t="shared" si="0"/>
        <v>-132</v>
      </c>
      <c r="F52" s="105">
        <v>62</v>
      </c>
      <c r="G52" s="105">
        <v>0</v>
      </c>
      <c r="H52" s="137">
        <f t="shared" si="1"/>
        <v>-62</v>
      </c>
    </row>
    <row r="53" spans="1:8" ht="16.5" customHeight="1">
      <c r="A53" s="100">
        <v>46</v>
      </c>
      <c r="B53" s="342" t="s">
        <v>118</v>
      </c>
      <c r="C53" s="105">
        <v>144</v>
      </c>
      <c r="D53" s="105">
        <v>68</v>
      </c>
      <c r="E53" s="137">
        <f t="shared" si="0"/>
        <v>-76</v>
      </c>
      <c r="F53" s="105">
        <v>50</v>
      </c>
      <c r="G53" s="105">
        <v>4</v>
      </c>
      <c r="H53" s="137">
        <f t="shared" si="1"/>
        <v>-46</v>
      </c>
    </row>
    <row r="54" spans="1:8" ht="16.5" customHeight="1">
      <c r="A54" s="100">
        <v>47</v>
      </c>
      <c r="B54" s="342" t="s">
        <v>304</v>
      </c>
      <c r="C54" s="105">
        <v>142</v>
      </c>
      <c r="D54" s="105">
        <v>17</v>
      </c>
      <c r="E54" s="137">
        <f t="shared" si="0"/>
        <v>-125</v>
      </c>
      <c r="F54" s="105">
        <v>38</v>
      </c>
      <c r="G54" s="105">
        <v>1</v>
      </c>
      <c r="H54" s="137">
        <f t="shared" si="1"/>
        <v>-37</v>
      </c>
    </row>
    <row r="55" spans="1:8" ht="16.5" customHeight="1">
      <c r="A55" s="100">
        <v>48</v>
      </c>
      <c r="B55" s="342" t="s">
        <v>111</v>
      </c>
      <c r="C55" s="105">
        <v>137</v>
      </c>
      <c r="D55" s="105">
        <v>56</v>
      </c>
      <c r="E55" s="137">
        <f t="shared" si="0"/>
        <v>-81</v>
      </c>
      <c r="F55" s="105">
        <v>36</v>
      </c>
      <c r="G55" s="105">
        <v>2</v>
      </c>
      <c r="H55" s="137">
        <f t="shared" si="1"/>
        <v>-34</v>
      </c>
    </row>
    <row r="56" spans="1:8" ht="21" customHeight="1">
      <c r="A56" s="100">
        <v>49</v>
      </c>
      <c r="B56" s="342" t="s">
        <v>323</v>
      </c>
      <c r="C56" s="105">
        <v>137</v>
      </c>
      <c r="D56" s="105">
        <v>12</v>
      </c>
      <c r="E56" s="137">
        <f t="shared" si="0"/>
        <v>-125</v>
      </c>
      <c r="F56" s="105">
        <v>49</v>
      </c>
      <c r="G56" s="105">
        <v>0</v>
      </c>
      <c r="H56" s="137">
        <f t="shared" si="1"/>
        <v>-49</v>
      </c>
    </row>
    <row r="57" spans="1:8" ht="17.25" customHeight="1">
      <c r="A57" s="100">
        <v>50</v>
      </c>
      <c r="B57" s="342" t="s">
        <v>394</v>
      </c>
      <c r="C57" s="105">
        <v>137</v>
      </c>
      <c r="D57" s="105">
        <v>0</v>
      </c>
      <c r="E57" s="137">
        <f t="shared" si="0"/>
        <v>-137</v>
      </c>
      <c r="F57" s="105">
        <v>15</v>
      </c>
      <c r="G57" s="105">
        <v>0</v>
      </c>
      <c r="H57" s="137">
        <f t="shared" si="1"/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zoomScale="90" zoomScaleNormal="90" zoomScaleSheetLayoutView="90" workbookViewId="0">
      <selection activeCell="I149" sqref="I149"/>
    </sheetView>
  </sheetViews>
  <sheetFormatPr defaultColWidth="8.88671875" defaultRowHeight="13.2"/>
  <cols>
    <col min="1" max="1" width="36.33203125" style="112" customWidth="1"/>
    <col min="2" max="2" width="13" style="122" customWidth="1"/>
    <col min="3" max="3" width="9.6640625" style="122" customWidth="1"/>
    <col min="4" max="4" width="12.5546875" style="123" customWidth="1"/>
    <col min="5" max="5" width="12.88671875" style="122" customWidth="1"/>
    <col min="6" max="6" width="9.6640625" style="122" customWidth="1"/>
    <col min="7" max="7" width="12.44140625" style="123" customWidth="1"/>
    <col min="8" max="8" width="8.88671875" style="112"/>
    <col min="9" max="9" width="64" style="112" customWidth="1"/>
    <col min="10" max="16384" width="8.88671875" style="112"/>
  </cols>
  <sheetData>
    <row r="1" spans="1:13" s="110" customFormat="1" ht="46.2" customHeight="1">
      <c r="A1" s="416" t="s">
        <v>260</v>
      </c>
      <c r="B1" s="416"/>
      <c r="C1" s="416"/>
      <c r="D1" s="416"/>
      <c r="E1" s="416"/>
      <c r="F1" s="416"/>
      <c r="G1" s="416"/>
    </row>
    <row r="2" spans="1:13" s="110" customFormat="1" ht="20.399999999999999">
      <c r="A2" s="417" t="s">
        <v>119</v>
      </c>
      <c r="B2" s="417"/>
      <c r="C2" s="417"/>
      <c r="D2" s="417"/>
      <c r="E2" s="417"/>
      <c r="F2" s="417"/>
      <c r="G2" s="417"/>
    </row>
    <row r="4" spans="1:13" s="99" customFormat="1" ht="35.4" customHeight="1">
      <c r="A4" s="408" t="s">
        <v>86</v>
      </c>
      <c r="B4" s="409" t="s">
        <v>352</v>
      </c>
      <c r="C4" s="409"/>
      <c r="D4" s="409"/>
      <c r="E4" s="403" t="s">
        <v>353</v>
      </c>
      <c r="F4" s="403"/>
      <c r="G4" s="403"/>
    </row>
    <row r="5" spans="1:13" ht="18.600000000000001" customHeight="1">
      <c r="A5" s="408"/>
      <c r="B5" s="402" t="s">
        <v>87</v>
      </c>
      <c r="C5" s="402" t="s">
        <v>89</v>
      </c>
      <c r="D5" s="431" t="s">
        <v>88</v>
      </c>
      <c r="E5" s="402" t="s">
        <v>87</v>
      </c>
      <c r="F5" s="402" t="s">
        <v>89</v>
      </c>
      <c r="G5" s="431" t="s">
        <v>88</v>
      </c>
    </row>
    <row r="6" spans="1:13" ht="52.2" customHeight="1">
      <c r="A6" s="408"/>
      <c r="B6" s="402"/>
      <c r="C6" s="402"/>
      <c r="D6" s="431"/>
      <c r="E6" s="402"/>
      <c r="F6" s="402"/>
      <c r="G6" s="431"/>
    </row>
    <row r="7" spans="1:13">
      <c r="A7" s="113" t="s">
        <v>4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13" ht="38.4" customHeight="1">
      <c r="A8" s="410" t="s">
        <v>120</v>
      </c>
      <c r="B8" s="411"/>
      <c r="C8" s="411"/>
      <c r="D8" s="411"/>
      <c r="E8" s="411"/>
      <c r="F8" s="411"/>
      <c r="G8" s="411"/>
      <c r="M8" s="115"/>
    </row>
    <row r="9" spans="1:13" ht="15.6">
      <c r="A9" s="116" t="s">
        <v>108</v>
      </c>
      <c r="B9" s="148">
        <v>374</v>
      </c>
      <c r="C9" s="148">
        <v>46</v>
      </c>
      <c r="D9" s="149">
        <f>C9-B9</f>
        <v>-328</v>
      </c>
      <c r="E9" s="150">
        <v>121</v>
      </c>
      <c r="F9" s="148">
        <v>1</v>
      </c>
      <c r="G9" s="149">
        <f>F9-E9</f>
        <v>-120</v>
      </c>
      <c r="H9" s="151"/>
      <c r="M9" s="115"/>
    </row>
    <row r="10" spans="1:13" ht="15.75" customHeight="1">
      <c r="A10" s="117" t="s">
        <v>121</v>
      </c>
      <c r="B10" s="124">
        <v>334</v>
      </c>
      <c r="C10" s="124">
        <v>70</v>
      </c>
      <c r="D10" s="149">
        <f t="shared" ref="D10:D23" si="0">C10-B10</f>
        <v>-264</v>
      </c>
      <c r="E10" s="153">
        <v>105</v>
      </c>
      <c r="F10" s="124">
        <v>7</v>
      </c>
      <c r="G10" s="149">
        <f t="shared" ref="G10:G23" si="1">F10-E10</f>
        <v>-98</v>
      </c>
    </row>
    <row r="11" spans="1:13" ht="32.25" customHeight="1">
      <c r="A11" s="117" t="s">
        <v>389</v>
      </c>
      <c r="B11" s="124">
        <v>248</v>
      </c>
      <c r="C11" s="124">
        <v>27</v>
      </c>
      <c r="D11" s="149">
        <f t="shared" si="0"/>
        <v>-221</v>
      </c>
      <c r="E11" s="153">
        <v>86</v>
      </c>
      <c r="F11" s="124">
        <v>3</v>
      </c>
      <c r="G11" s="149">
        <f t="shared" si="1"/>
        <v>-83</v>
      </c>
    </row>
    <row r="12" spans="1:13" ht="16.5" customHeight="1">
      <c r="A12" s="117" t="s">
        <v>391</v>
      </c>
      <c r="B12" s="124">
        <v>173</v>
      </c>
      <c r="C12" s="124">
        <v>10</v>
      </c>
      <c r="D12" s="149">
        <f t="shared" si="0"/>
        <v>-163</v>
      </c>
      <c r="E12" s="153">
        <v>73</v>
      </c>
      <c r="F12" s="124">
        <v>0</v>
      </c>
      <c r="G12" s="149">
        <f t="shared" si="1"/>
        <v>-73</v>
      </c>
    </row>
    <row r="13" spans="1:13" ht="16.5" customHeight="1">
      <c r="A13" s="117" t="s">
        <v>137</v>
      </c>
      <c r="B13" s="124">
        <v>173</v>
      </c>
      <c r="C13" s="124">
        <v>5</v>
      </c>
      <c r="D13" s="149">
        <f t="shared" si="0"/>
        <v>-168</v>
      </c>
      <c r="E13" s="153">
        <v>49</v>
      </c>
      <c r="F13" s="124">
        <v>0</v>
      </c>
      <c r="G13" s="149">
        <f t="shared" si="1"/>
        <v>-49</v>
      </c>
    </row>
    <row r="14" spans="1:13" ht="16.5" customHeight="1">
      <c r="A14" s="117" t="s">
        <v>310</v>
      </c>
      <c r="B14" s="124">
        <v>152</v>
      </c>
      <c r="C14" s="124">
        <v>23</v>
      </c>
      <c r="D14" s="149">
        <f t="shared" si="0"/>
        <v>-129</v>
      </c>
      <c r="E14" s="153">
        <v>39</v>
      </c>
      <c r="F14" s="124">
        <v>1</v>
      </c>
      <c r="G14" s="149">
        <f t="shared" si="1"/>
        <v>-38</v>
      </c>
    </row>
    <row r="15" spans="1:13" ht="15.6">
      <c r="A15" s="117" t="s">
        <v>394</v>
      </c>
      <c r="B15" s="124">
        <v>137</v>
      </c>
      <c r="C15" s="124">
        <v>0</v>
      </c>
      <c r="D15" s="149">
        <f t="shared" si="0"/>
        <v>-137</v>
      </c>
      <c r="E15" s="153">
        <v>15</v>
      </c>
      <c r="F15" s="124">
        <v>0</v>
      </c>
      <c r="G15" s="149">
        <f t="shared" si="1"/>
        <v>-15</v>
      </c>
    </row>
    <row r="16" spans="1:13" ht="17.25" customHeight="1">
      <c r="A16" s="118" t="s">
        <v>405</v>
      </c>
      <c r="B16" s="124">
        <v>135</v>
      </c>
      <c r="C16" s="124">
        <v>21</v>
      </c>
      <c r="D16" s="149">
        <f t="shared" si="0"/>
        <v>-114</v>
      </c>
      <c r="E16" s="153">
        <v>43</v>
      </c>
      <c r="F16" s="124">
        <v>2</v>
      </c>
      <c r="G16" s="149">
        <f t="shared" si="1"/>
        <v>-41</v>
      </c>
    </row>
    <row r="17" spans="1:7" ht="21" customHeight="1">
      <c r="A17" s="118" t="s">
        <v>408</v>
      </c>
      <c r="B17" s="124">
        <v>97</v>
      </c>
      <c r="C17" s="124">
        <v>15</v>
      </c>
      <c r="D17" s="149">
        <f t="shared" si="0"/>
        <v>-82</v>
      </c>
      <c r="E17" s="153">
        <v>26</v>
      </c>
      <c r="F17" s="124">
        <v>0</v>
      </c>
      <c r="G17" s="149">
        <f t="shared" si="1"/>
        <v>-26</v>
      </c>
    </row>
    <row r="18" spans="1:7" ht="21" customHeight="1">
      <c r="A18" s="118" t="s">
        <v>400</v>
      </c>
      <c r="B18" s="124">
        <v>94</v>
      </c>
      <c r="C18" s="124">
        <v>5</v>
      </c>
      <c r="D18" s="149">
        <f t="shared" si="0"/>
        <v>-89</v>
      </c>
      <c r="E18" s="153">
        <v>56</v>
      </c>
      <c r="F18" s="124">
        <v>0</v>
      </c>
      <c r="G18" s="149">
        <f t="shared" si="1"/>
        <v>-56</v>
      </c>
    </row>
    <row r="19" spans="1:7" ht="31.2">
      <c r="A19" s="118" t="s">
        <v>402</v>
      </c>
      <c r="B19" s="124">
        <v>90</v>
      </c>
      <c r="C19" s="124">
        <v>3</v>
      </c>
      <c r="D19" s="149">
        <f t="shared" si="0"/>
        <v>-87</v>
      </c>
      <c r="E19" s="153">
        <v>25</v>
      </c>
      <c r="F19" s="124">
        <v>0</v>
      </c>
      <c r="G19" s="149">
        <f t="shared" si="1"/>
        <v>-25</v>
      </c>
    </row>
    <row r="20" spans="1:7" ht="16.5" customHeight="1">
      <c r="A20" s="116" t="s">
        <v>409</v>
      </c>
      <c r="B20" s="124">
        <v>88</v>
      </c>
      <c r="C20" s="363">
        <v>12</v>
      </c>
      <c r="D20" s="149">
        <f t="shared" si="0"/>
        <v>-76</v>
      </c>
      <c r="E20" s="153">
        <v>24</v>
      </c>
      <c r="F20" s="124">
        <v>2</v>
      </c>
      <c r="G20" s="149">
        <f t="shared" si="1"/>
        <v>-22</v>
      </c>
    </row>
    <row r="21" spans="1:7" ht="16.5" customHeight="1">
      <c r="A21" s="117" t="s">
        <v>309</v>
      </c>
      <c r="B21" s="124">
        <v>87</v>
      </c>
      <c r="C21" s="124">
        <v>13</v>
      </c>
      <c r="D21" s="149">
        <f t="shared" si="0"/>
        <v>-74</v>
      </c>
      <c r="E21" s="153">
        <v>32</v>
      </c>
      <c r="F21" s="124">
        <v>0</v>
      </c>
      <c r="G21" s="149">
        <f t="shared" si="1"/>
        <v>-32</v>
      </c>
    </row>
    <row r="22" spans="1:7" ht="15.75" customHeight="1">
      <c r="A22" s="117" t="s">
        <v>327</v>
      </c>
      <c r="B22" s="124">
        <v>85</v>
      </c>
      <c r="C22" s="124">
        <v>20</v>
      </c>
      <c r="D22" s="149">
        <f t="shared" si="0"/>
        <v>-65</v>
      </c>
      <c r="E22" s="153">
        <v>24</v>
      </c>
      <c r="F22" s="124">
        <v>0</v>
      </c>
      <c r="G22" s="149">
        <f t="shared" si="1"/>
        <v>-24</v>
      </c>
    </row>
    <row r="23" spans="1:7" ht="15.75" customHeight="1">
      <c r="A23" s="117" t="s">
        <v>122</v>
      </c>
      <c r="B23" s="124">
        <v>83</v>
      </c>
      <c r="C23" s="124">
        <v>42</v>
      </c>
      <c r="D23" s="149">
        <f t="shared" si="0"/>
        <v>-41</v>
      </c>
      <c r="E23" s="153">
        <v>40</v>
      </c>
      <c r="F23" s="124">
        <v>0</v>
      </c>
      <c r="G23" s="149">
        <f t="shared" si="1"/>
        <v>-40</v>
      </c>
    </row>
    <row r="24" spans="1:7" ht="38.4" customHeight="1">
      <c r="A24" s="410" t="s">
        <v>36</v>
      </c>
      <c r="B24" s="411"/>
      <c r="C24" s="411"/>
      <c r="D24" s="411"/>
      <c r="E24" s="411"/>
      <c r="F24" s="411"/>
      <c r="G24" s="411"/>
    </row>
    <row r="25" spans="1:7" ht="31.2">
      <c r="A25" s="117" t="s">
        <v>360</v>
      </c>
      <c r="B25" s="124">
        <v>360</v>
      </c>
      <c r="C25" s="148">
        <v>56</v>
      </c>
      <c r="D25" s="149">
        <f>C25-B25</f>
        <v>-304</v>
      </c>
      <c r="E25" s="150">
        <v>102</v>
      </c>
      <c r="F25" s="148">
        <v>4</v>
      </c>
      <c r="G25" s="149">
        <f>F25-E25</f>
        <v>-98</v>
      </c>
    </row>
    <row r="26" spans="1:7" ht="15.6">
      <c r="A26" s="117" t="s">
        <v>116</v>
      </c>
      <c r="B26" s="124">
        <v>265</v>
      </c>
      <c r="C26" s="124">
        <v>46</v>
      </c>
      <c r="D26" s="149">
        <f t="shared" ref="D26:D39" si="2">C26-B26</f>
        <v>-219</v>
      </c>
      <c r="E26" s="153">
        <v>84</v>
      </c>
      <c r="F26" s="124">
        <v>3</v>
      </c>
      <c r="G26" s="149">
        <f t="shared" ref="G26:G39" si="3">F26-E26</f>
        <v>-81</v>
      </c>
    </row>
    <row r="27" spans="1:7" ht="31.2">
      <c r="A27" s="117" t="s">
        <v>359</v>
      </c>
      <c r="B27" s="124">
        <v>177</v>
      </c>
      <c r="C27" s="124">
        <v>65</v>
      </c>
      <c r="D27" s="149">
        <f t="shared" si="2"/>
        <v>-112</v>
      </c>
      <c r="E27" s="153">
        <v>44</v>
      </c>
      <c r="F27" s="124">
        <v>1</v>
      </c>
      <c r="G27" s="149">
        <f t="shared" si="3"/>
        <v>-43</v>
      </c>
    </row>
    <row r="28" spans="1:7" ht="15.6">
      <c r="A28" s="117" t="s">
        <v>118</v>
      </c>
      <c r="B28" s="124">
        <v>144</v>
      </c>
      <c r="C28" s="124">
        <v>68</v>
      </c>
      <c r="D28" s="149">
        <f t="shared" si="2"/>
        <v>-76</v>
      </c>
      <c r="E28" s="153">
        <v>50</v>
      </c>
      <c r="F28" s="124">
        <v>4</v>
      </c>
      <c r="G28" s="149">
        <f t="shared" si="3"/>
        <v>-46</v>
      </c>
    </row>
    <row r="29" spans="1:7" ht="15.6">
      <c r="A29" s="117" t="s">
        <v>325</v>
      </c>
      <c r="B29" s="124">
        <v>96</v>
      </c>
      <c r="C29" s="124">
        <v>25</v>
      </c>
      <c r="D29" s="149">
        <f t="shared" si="2"/>
        <v>-71</v>
      </c>
      <c r="E29" s="153">
        <v>34</v>
      </c>
      <c r="F29" s="124">
        <v>4</v>
      </c>
      <c r="G29" s="149">
        <f t="shared" si="3"/>
        <v>-30</v>
      </c>
    </row>
    <row r="30" spans="1:7" ht="15.6">
      <c r="A30" s="117" t="s">
        <v>401</v>
      </c>
      <c r="B30" s="124">
        <v>95</v>
      </c>
      <c r="C30" s="124">
        <v>27</v>
      </c>
      <c r="D30" s="149">
        <f t="shared" si="2"/>
        <v>-68</v>
      </c>
      <c r="E30" s="153">
        <v>43</v>
      </c>
      <c r="F30" s="124">
        <v>1</v>
      </c>
      <c r="G30" s="149">
        <f t="shared" si="3"/>
        <v>-42</v>
      </c>
    </row>
    <row r="31" spans="1:7" ht="15.6">
      <c r="A31" s="117" t="s">
        <v>123</v>
      </c>
      <c r="B31" s="124">
        <v>83</v>
      </c>
      <c r="C31" s="124">
        <v>38</v>
      </c>
      <c r="D31" s="149">
        <f t="shared" si="2"/>
        <v>-45</v>
      </c>
      <c r="E31" s="153">
        <v>23</v>
      </c>
      <c r="F31" s="124">
        <v>1</v>
      </c>
      <c r="G31" s="149">
        <f t="shared" si="3"/>
        <v>-22</v>
      </c>
    </row>
    <row r="32" spans="1:7" ht="15.6">
      <c r="A32" s="117" t="s">
        <v>364</v>
      </c>
      <c r="B32" s="124">
        <v>77</v>
      </c>
      <c r="C32" s="124">
        <v>37</v>
      </c>
      <c r="D32" s="149">
        <f t="shared" si="2"/>
        <v>-40</v>
      </c>
      <c r="E32" s="153">
        <v>26</v>
      </c>
      <c r="F32" s="124">
        <v>0</v>
      </c>
      <c r="G32" s="149">
        <f t="shared" si="3"/>
        <v>-26</v>
      </c>
    </row>
    <row r="33" spans="1:7" ht="31.2">
      <c r="A33" s="117" t="s">
        <v>457</v>
      </c>
      <c r="B33" s="124">
        <v>76</v>
      </c>
      <c r="C33" s="124">
        <v>16</v>
      </c>
      <c r="D33" s="149">
        <f t="shared" si="2"/>
        <v>-60</v>
      </c>
      <c r="E33" s="153">
        <v>25</v>
      </c>
      <c r="F33" s="124">
        <v>0</v>
      </c>
      <c r="G33" s="149">
        <f t="shared" si="3"/>
        <v>-25</v>
      </c>
    </row>
    <row r="34" spans="1:7" ht="15.6">
      <c r="A34" s="117" t="s">
        <v>444</v>
      </c>
      <c r="B34" s="124">
        <v>75</v>
      </c>
      <c r="C34" s="124">
        <v>26</v>
      </c>
      <c r="D34" s="149">
        <f t="shared" si="2"/>
        <v>-49</v>
      </c>
      <c r="E34" s="153">
        <v>29</v>
      </c>
      <c r="F34" s="124">
        <v>2</v>
      </c>
      <c r="G34" s="149">
        <f t="shared" si="3"/>
        <v>-27</v>
      </c>
    </row>
    <row r="35" spans="1:7" ht="15.6">
      <c r="A35" s="117" t="s">
        <v>459</v>
      </c>
      <c r="B35" s="124">
        <v>61</v>
      </c>
      <c r="C35" s="124">
        <v>14</v>
      </c>
      <c r="D35" s="149">
        <f t="shared" si="2"/>
        <v>-47</v>
      </c>
      <c r="E35" s="153">
        <v>19</v>
      </c>
      <c r="F35" s="124">
        <v>0</v>
      </c>
      <c r="G35" s="149">
        <f t="shared" si="3"/>
        <v>-19</v>
      </c>
    </row>
    <row r="36" spans="1:7" ht="31.2">
      <c r="A36" s="117" t="s">
        <v>484</v>
      </c>
      <c r="B36" s="124">
        <v>53</v>
      </c>
      <c r="C36" s="124">
        <v>13</v>
      </c>
      <c r="D36" s="149">
        <f t="shared" si="2"/>
        <v>-40</v>
      </c>
      <c r="E36" s="153">
        <v>17</v>
      </c>
      <c r="F36" s="124">
        <v>1</v>
      </c>
      <c r="G36" s="149">
        <f t="shared" si="3"/>
        <v>-16</v>
      </c>
    </row>
    <row r="37" spans="1:7" ht="15.6">
      <c r="A37" s="117" t="s">
        <v>485</v>
      </c>
      <c r="B37" s="124">
        <v>49</v>
      </c>
      <c r="C37" s="124">
        <v>10</v>
      </c>
      <c r="D37" s="149">
        <f t="shared" si="2"/>
        <v>-39</v>
      </c>
      <c r="E37" s="153">
        <v>12</v>
      </c>
      <c r="F37" s="124">
        <v>0</v>
      </c>
      <c r="G37" s="149">
        <f t="shared" si="3"/>
        <v>-12</v>
      </c>
    </row>
    <row r="38" spans="1:7" ht="31.2">
      <c r="A38" s="117" t="s">
        <v>486</v>
      </c>
      <c r="B38" s="124">
        <v>49</v>
      </c>
      <c r="C38" s="124">
        <v>4</v>
      </c>
      <c r="D38" s="149">
        <f t="shared" si="2"/>
        <v>-45</v>
      </c>
      <c r="E38" s="153">
        <v>12</v>
      </c>
      <c r="F38" s="124">
        <v>0</v>
      </c>
      <c r="G38" s="149">
        <f t="shared" si="3"/>
        <v>-12</v>
      </c>
    </row>
    <row r="39" spans="1:7" ht="15.6">
      <c r="A39" s="117" t="s">
        <v>487</v>
      </c>
      <c r="B39" s="124">
        <v>48</v>
      </c>
      <c r="C39" s="124">
        <v>9</v>
      </c>
      <c r="D39" s="149">
        <f t="shared" si="2"/>
        <v>-39</v>
      </c>
      <c r="E39" s="153">
        <v>19</v>
      </c>
      <c r="F39" s="124">
        <v>0</v>
      </c>
      <c r="G39" s="149">
        <f t="shared" si="3"/>
        <v>-19</v>
      </c>
    </row>
    <row r="40" spans="1:7" ht="38.4" customHeight="1">
      <c r="A40" s="410" t="s">
        <v>37</v>
      </c>
      <c r="B40" s="411"/>
      <c r="C40" s="411"/>
      <c r="D40" s="411"/>
      <c r="E40" s="411"/>
      <c r="F40" s="411"/>
      <c r="G40" s="411"/>
    </row>
    <row r="41" spans="1:7" ht="15.75" customHeight="1">
      <c r="A41" s="118" t="s">
        <v>97</v>
      </c>
      <c r="B41" s="124">
        <v>1052</v>
      </c>
      <c r="C41" s="148">
        <v>254</v>
      </c>
      <c r="D41" s="149">
        <f>C41-B41</f>
        <v>-798</v>
      </c>
      <c r="E41" s="150">
        <v>360</v>
      </c>
      <c r="F41" s="148">
        <v>7</v>
      </c>
      <c r="G41" s="149">
        <f>F41-E41</f>
        <v>-353</v>
      </c>
    </row>
    <row r="42" spans="1:7" ht="15.75" customHeight="1">
      <c r="A42" s="118" t="s">
        <v>356</v>
      </c>
      <c r="B42" s="124">
        <v>251</v>
      </c>
      <c r="C42" s="124">
        <v>117</v>
      </c>
      <c r="D42" s="149">
        <f t="shared" ref="D42:D55" si="4">C42-B42</f>
        <v>-134</v>
      </c>
      <c r="E42" s="153">
        <v>71</v>
      </c>
      <c r="F42" s="124">
        <v>4</v>
      </c>
      <c r="G42" s="149">
        <f t="shared" ref="G42:G55" si="5">F42-E42</f>
        <v>-67</v>
      </c>
    </row>
    <row r="43" spans="1:7" ht="15.75" customHeight="1">
      <c r="A43" s="118" t="s">
        <v>104</v>
      </c>
      <c r="B43" s="124">
        <v>221</v>
      </c>
      <c r="C43" s="124">
        <v>70</v>
      </c>
      <c r="D43" s="149">
        <f t="shared" si="4"/>
        <v>-151</v>
      </c>
      <c r="E43" s="153">
        <v>73</v>
      </c>
      <c r="F43" s="124">
        <v>2</v>
      </c>
      <c r="G43" s="149">
        <f t="shared" si="5"/>
        <v>-71</v>
      </c>
    </row>
    <row r="44" spans="1:7" ht="15.75" customHeight="1">
      <c r="A44" s="118" t="s">
        <v>393</v>
      </c>
      <c r="B44" s="124">
        <v>151</v>
      </c>
      <c r="C44" s="124">
        <v>8</v>
      </c>
      <c r="D44" s="149">
        <f t="shared" si="4"/>
        <v>-143</v>
      </c>
      <c r="E44" s="153">
        <v>70</v>
      </c>
      <c r="F44" s="124">
        <v>0</v>
      </c>
      <c r="G44" s="149">
        <f t="shared" si="5"/>
        <v>-70</v>
      </c>
    </row>
    <row r="45" spans="1:7" ht="15.75" customHeight="1">
      <c r="A45" s="118" t="s">
        <v>111</v>
      </c>
      <c r="B45" s="124">
        <v>137</v>
      </c>
      <c r="C45" s="124">
        <v>56</v>
      </c>
      <c r="D45" s="149">
        <f t="shared" si="4"/>
        <v>-81</v>
      </c>
      <c r="E45" s="153">
        <v>36</v>
      </c>
      <c r="F45" s="124">
        <v>2</v>
      </c>
      <c r="G45" s="149">
        <f t="shared" si="5"/>
        <v>-34</v>
      </c>
    </row>
    <row r="46" spans="1:7" ht="15.75" customHeight="1">
      <c r="A46" s="118" t="s">
        <v>396</v>
      </c>
      <c r="B46" s="124">
        <v>125</v>
      </c>
      <c r="C46" s="124">
        <v>0</v>
      </c>
      <c r="D46" s="149">
        <f t="shared" si="4"/>
        <v>-125</v>
      </c>
      <c r="E46" s="153">
        <v>47</v>
      </c>
      <c r="F46" s="124">
        <v>0</v>
      </c>
      <c r="G46" s="149">
        <f t="shared" si="5"/>
        <v>-47</v>
      </c>
    </row>
    <row r="47" spans="1:7" ht="15.75" customHeight="1">
      <c r="A47" s="118" t="s">
        <v>124</v>
      </c>
      <c r="B47" s="124">
        <v>104</v>
      </c>
      <c r="C47" s="124">
        <v>29</v>
      </c>
      <c r="D47" s="149">
        <f t="shared" si="4"/>
        <v>-75</v>
      </c>
      <c r="E47" s="153">
        <v>33</v>
      </c>
      <c r="F47" s="124">
        <v>0</v>
      </c>
      <c r="G47" s="149">
        <f t="shared" si="5"/>
        <v>-33</v>
      </c>
    </row>
    <row r="48" spans="1:7" ht="15.75" customHeight="1">
      <c r="A48" s="118" t="s">
        <v>338</v>
      </c>
      <c r="B48" s="124">
        <v>93</v>
      </c>
      <c r="C48" s="124">
        <v>9</v>
      </c>
      <c r="D48" s="149">
        <f t="shared" si="4"/>
        <v>-84</v>
      </c>
      <c r="E48" s="153">
        <v>31</v>
      </c>
      <c r="F48" s="124">
        <v>0</v>
      </c>
      <c r="G48" s="149">
        <f t="shared" si="5"/>
        <v>-31</v>
      </c>
    </row>
    <row r="49" spans="1:7" ht="15.75" customHeight="1">
      <c r="A49" s="118" t="s">
        <v>488</v>
      </c>
      <c r="B49" s="124">
        <v>73</v>
      </c>
      <c r="C49" s="124">
        <v>2</v>
      </c>
      <c r="D49" s="149">
        <f t="shared" si="4"/>
        <v>-71</v>
      </c>
      <c r="E49" s="153">
        <v>25</v>
      </c>
      <c r="F49" s="124">
        <v>0</v>
      </c>
      <c r="G49" s="149">
        <f t="shared" si="5"/>
        <v>-25</v>
      </c>
    </row>
    <row r="50" spans="1:7" ht="15.75" customHeight="1">
      <c r="A50" s="118" t="s">
        <v>489</v>
      </c>
      <c r="B50" s="124">
        <v>71</v>
      </c>
      <c r="C50" s="124">
        <v>5</v>
      </c>
      <c r="D50" s="149">
        <f t="shared" si="4"/>
        <v>-66</v>
      </c>
      <c r="E50" s="153">
        <v>16</v>
      </c>
      <c r="F50" s="124">
        <v>0</v>
      </c>
      <c r="G50" s="149">
        <f t="shared" si="5"/>
        <v>-16</v>
      </c>
    </row>
    <row r="51" spans="1:7" ht="15.75" customHeight="1">
      <c r="A51" s="118" t="s">
        <v>312</v>
      </c>
      <c r="B51" s="124">
        <v>51</v>
      </c>
      <c r="C51" s="124">
        <v>15</v>
      </c>
      <c r="D51" s="149">
        <f t="shared" si="4"/>
        <v>-36</v>
      </c>
      <c r="E51" s="153">
        <v>22</v>
      </c>
      <c r="F51" s="124">
        <v>0</v>
      </c>
      <c r="G51" s="149">
        <f t="shared" si="5"/>
        <v>-22</v>
      </c>
    </row>
    <row r="52" spans="1:7" ht="18.75" customHeight="1">
      <c r="A52" s="118" t="s">
        <v>463</v>
      </c>
      <c r="B52" s="124">
        <v>50</v>
      </c>
      <c r="C52" s="124">
        <v>11</v>
      </c>
      <c r="D52" s="149">
        <f t="shared" si="4"/>
        <v>-39</v>
      </c>
      <c r="E52" s="153">
        <v>17</v>
      </c>
      <c r="F52" s="124">
        <v>0</v>
      </c>
      <c r="G52" s="149">
        <f t="shared" si="5"/>
        <v>-17</v>
      </c>
    </row>
    <row r="53" spans="1:7" ht="16.5" customHeight="1">
      <c r="A53" s="118" t="s">
        <v>461</v>
      </c>
      <c r="B53" s="124">
        <v>48</v>
      </c>
      <c r="C53" s="124">
        <v>11</v>
      </c>
      <c r="D53" s="149">
        <f t="shared" si="4"/>
        <v>-37</v>
      </c>
      <c r="E53" s="153">
        <v>20</v>
      </c>
      <c r="F53" s="124">
        <v>0</v>
      </c>
      <c r="G53" s="149">
        <f t="shared" si="5"/>
        <v>-20</v>
      </c>
    </row>
    <row r="54" spans="1:7" ht="15.75" customHeight="1">
      <c r="A54" s="118" t="s">
        <v>490</v>
      </c>
      <c r="B54" s="124">
        <v>45</v>
      </c>
      <c r="C54" s="124">
        <v>5</v>
      </c>
      <c r="D54" s="149">
        <f t="shared" si="4"/>
        <v>-40</v>
      </c>
      <c r="E54" s="153">
        <v>17</v>
      </c>
      <c r="F54" s="124">
        <v>0</v>
      </c>
      <c r="G54" s="149">
        <f t="shared" si="5"/>
        <v>-17</v>
      </c>
    </row>
    <row r="55" spans="1:7" ht="15.75" customHeight="1">
      <c r="A55" s="118" t="s">
        <v>410</v>
      </c>
      <c r="B55" s="124">
        <v>45</v>
      </c>
      <c r="C55" s="124">
        <v>4</v>
      </c>
      <c r="D55" s="149">
        <f t="shared" si="4"/>
        <v>-41</v>
      </c>
      <c r="E55" s="153">
        <v>18</v>
      </c>
      <c r="F55" s="124">
        <v>0</v>
      </c>
      <c r="G55" s="149">
        <f t="shared" si="5"/>
        <v>-18</v>
      </c>
    </row>
    <row r="56" spans="1:7" ht="38.4" customHeight="1">
      <c r="A56" s="410" t="s">
        <v>38</v>
      </c>
      <c r="B56" s="411"/>
      <c r="C56" s="411"/>
      <c r="D56" s="411"/>
      <c r="E56" s="411"/>
      <c r="F56" s="411"/>
      <c r="G56" s="411"/>
    </row>
    <row r="57" spans="1:7" ht="15.75" customHeight="1">
      <c r="A57" s="117" t="s">
        <v>301</v>
      </c>
      <c r="B57" s="148">
        <v>345</v>
      </c>
      <c r="C57" s="148">
        <v>36</v>
      </c>
      <c r="D57" s="149">
        <f>C57-B57</f>
        <v>-309</v>
      </c>
      <c r="E57" s="150">
        <v>105</v>
      </c>
      <c r="F57" s="148">
        <v>1</v>
      </c>
      <c r="G57" s="149">
        <f>F57-E57</f>
        <v>-104</v>
      </c>
    </row>
    <row r="58" spans="1:7" ht="15.75" customHeight="1">
      <c r="A58" s="117" t="s">
        <v>107</v>
      </c>
      <c r="B58" s="124">
        <v>257</v>
      </c>
      <c r="C58" s="124">
        <v>37</v>
      </c>
      <c r="D58" s="149">
        <f t="shared" ref="D58:D71" si="6">C58-B58</f>
        <v>-220</v>
      </c>
      <c r="E58" s="153">
        <v>97</v>
      </c>
      <c r="F58" s="124">
        <v>1</v>
      </c>
      <c r="G58" s="149">
        <f t="shared" ref="G58:G71" si="7">F58-E58</f>
        <v>-96</v>
      </c>
    </row>
    <row r="59" spans="1:7" ht="15.75" customHeight="1">
      <c r="A59" s="117" t="s">
        <v>388</v>
      </c>
      <c r="B59" s="124">
        <v>250</v>
      </c>
      <c r="C59" s="124">
        <v>26</v>
      </c>
      <c r="D59" s="149">
        <f t="shared" si="6"/>
        <v>-224</v>
      </c>
      <c r="E59" s="153">
        <v>127</v>
      </c>
      <c r="F59" s="124">
        <v>0</v>
      </c>
      <c r="G59" s="149">
        <f t="shared" si="7"/>
        <v>-127</v>
      </c>
    </row>
    <row r="60" spans="1:7" ht="15.75" customHeight="1">
      <c r="A60" s="117" t="s">
        <v>128</v>
      </c>
      <c r="B60" s="119">
        <v>149</v>
      </c>
      <c r="C60" s="124">
        <v>13</v>
      </c>
      <c r="D60" s="149">
        <f t="shared" si="6"/>
        <v>-136</v>
      </c>
      <c r="E60" s="153">
        <v>50</v>
      </c>
      <c r="F60" s="124">
        <v>0</v>
      </c>
      <c r="G60" s="149">
        <f t="shared" si="7"/>
        <v>-50</v>
      </c>
    </row>
    <row r="61" spans="1:7" ht="15.75" customHeight="1">
      <c r="A61" s="117" t="s">
        <v>323</v>
      </c>
      <c r="B61" s="124">
        <v>137</v>
      </c>
      <c r="C61" s="124">
        <v>12</v>
      </c>
      <c r="D61" s="149">
        <f t="shared" si="6"/>
        <v>-125</v>
      </c>
      <c r="E61" s="153">
        <v>49</v>
      </c>
      <c r="F61" s="124">
        <v>0</v>
      </c>
      <c r="G61" s="149">
        <f t="shared" si="7"/>
        <v>-49</v>
      </c>
    </row>
    <row r="62" spans="1:7" ht="15.75" customHeight="1">
      <c r="A62" s="117" t="s">
        <v>395</v>
      </c>
      <c r="B62" s="124">
        <v>123</v>
      </c>
      <c r="C62" s="124">
        <v>25</v>
      </c>
      <c r="D62" s="149">
        <f t="shared" si="6"/>
        <v>-98</v>
      </c>
      <c r="E62" s="153">
        <v>46</v>
      </c>
      <c r="F62" s="124">
        <v>0</v>
      </c>
      <c r="G62" s="149">
        <f t="shared" si="7"/>
        <v>-46</v>
      </c>
    </row>
    <row r="63" spans="1:7" ht="21.75" customHeight="1">
      <c r="A63" s="117" t="s">
        <v>125</v>
      </c>
      <c r="B63" s="124">
        <v>122</v>
      </c>
      <c r="C63" s="124">
        <v>19</v>
      </c>
      <c r="D63" s="149">
        <f t="shared" si="6"/>
        <v>-103</v>
      </c>
      <c r="E63" s="153">
        <v>58</v>
      </c>
      <c r="F63" s="124">
        <v>0</v>
      </c>
      <c r="G63" s="149">
        <f t="shared" si="7"/>
        <v>-58</v>
      </c>
    </row>
    <row r="64" spans="1:7" ht="16.5" customHeight="1">
      <c r="A64" s="117" t="s">
        <v>127</v>
      </c>
      <c r="B64" s="124">
        <v>116</v>
      </c>
      <c r="C64" s="124">
        <v>24</v>
      </c>
      <c r="D64" s="149">
        <f t="shared" si="6"/>
        <v>-92</v>
      </c>
      <c r="E64" s="153">
        <v>37</v>
      </c>
      <c r="F64" s="124">
        <v>0</v>
      </c>
      <c r="G64" s="149">
        <f t="shared" si="7"/>
        <v>-37</v>
      </c>
    </row>
    <row r="65" spans="1:9" ht="15.75" customHeight="1">
      <c r="A65" s="117" t="s">
        <v>397</v>
      </c>
      <c r="B65" s="124">
        <v>100</v>
      </c>
      <c r="C65" s="124">
        <v>11</v>
      </c>
      <c r="D65" s="149">
        <f t="shared" si="6"/>
        <v>-89</v>
      </c>
      <c r="E65" s="153">
        <v>48</v>
      </c>
      <c r="F65" s="124">
        <v>0</v>
      </c>
      <c r="G65" s="149">
        <f t="shared" si="7"/>
        <v>-48</v>
      </c>
    </row>
    <row r="66" spans="1:9" ht="15.75" customHeight="1">
      <c r="A66" s="117" t="s">
        <v>126</v>
      </c>
      <c r="B66" s="124">
        <v>93</v>
      </c>
      <c r="C66" s="124">
        <v>15</v>
      </c>
      <c r="D66" s="149">
        <f t="shared" si="6"/>
        <v>-78</v>
      </c>
      <c r="E66" s="153">
        <v>34</v>
      </c>
      <c r="F66" s="124">
        <v>0</v>
      </c>
      <c r="G66" s="149">
        <f t="shared" si="7"/>
        <v>-34</v>
      </c>
    </row>
    <row r="67" spans="1:9" ht="16.5" customHeight="1">
      <c r="A67" s="117" t="s">
        <v>469</v>
      </c>
      <c r="B67" s="124">
        <v>80</v>
      </c>
      <c r="C67" s="124">
        <v>7</v>
      </c>
      <c r="D67" s="149">
        <f t="shared" si="6"/>
        <v>-73</v>
      </c>
      <c r="E67" s="153">
        <v>47</v>
      </c>
      <c r="F67" s="124">
        <v>0</v>
      </c>
      <c r="G67" s="149">
        <f t="shared" si="7"/>
        <v>-47</v>
      </c>
    </row>
    <row r="68" spans="1:9" ht="15.75" customHeight="1">
      <c r="A68" s="117" t="s">
        <v>491</v>
      </c>
      <c r="B68" s="124">
        <v>69</v>
      </c>
      <c r="C68" s="124">
        <v>3</v>
      </c>
      <c r="D68" s="149">
        <f t="shared" si="6"/>
        <v>-66</v>
      </c>
      <c r="E68" s="153">
        <v>33</v>
      </c>
      <c r="F68" s="124">
        <v>1</v>
      </c>
      <c r="G68" s="149">
        <f t="shared" si="7"/>
        <v>-32</v>
      </c>
    </row>
    <row r="69" spans="1:9" ht="15.75" customHeight="1">
      <c r="A69" s="117" t="s">
        <v>492</v>
      </c>
      <c r="B69" s="124">
        <v>55</v>
      </c>
      <c r="C69" s="124">
        <v>3</v>
      </c>
      <c r="D69" s="149">
        <f t="shared" si="6"/>
        <v>-52</v>
      </c>
      <c r="E69" s="153">
        <v>11</v>
      </c>
      <c r="F69" s="124">
        <v>0</v>
      </c>
      <c r="G69" s="149">
        <f t="shared" si="7"/>
        <v>-11</v>
      </c>
    </row>
    <row r="70" spans="1:9" ht="19.5" customHeight="1">
      <c r="A70" s="117" t="s">
        <v>467</v>
      </c>
      <c r="B70" s="124">
        <v>39</v>
      </c>
      <c r="C70" s="124">
        <v>8</v>
      </c>
      <c r="D70" s="149">
        <f t="shared" si="6"/>
        <v>-31</v>
      </c>
      <c r="E70" s="153">
        <v>6</v>
      </c>
      <c r="F70" s="124">
        <v>0</v>
      </c>
      <c r="G70" s="149">
        <f t="shared" si="7"/>
        <v>-6</v>
      </c>
    </row>
    <row r="71" spans="1:9" ht="15.75" customHeight="1">
      <c r="A71" s="117" t="s">
        <v>471</v>
      </c>
      <c r="B71" s="124">
        <v>38</v>
      </c>
      <c r="C71" s="124">
        <v>6</v>
      </c>
      <c r="D71" s="149">
        <f t="shared" si="6"/>
        <v>-32</v>
      </c>
      <c r="E71" s="153">
        <v>12</v>
      </c>
      <c r="F71" s="124">
        <v>0</v>
      </c>
      <c r="G71" s="149">
        <f t="shared" si="7"/>
        <v>-12</v>
      </c>
    </row>
    <row r="72" spans="1:9" ht="38.4" customHeight="1">
      <c r="A72" s="410" t="s">
        <v>39</v>
      </c>
      <c r="B72" s="411"/>
      <c r="C72" s="411"/>
      <c r="D72" s="411"/>
      <c r="E72" s="411"/>
      <c r="F72" s="411"/>
      <c r="G72" s="411"/>
    </row>
    <row r="73" spans="1:9" ht="15.6">
      <c r="A73" s="117" t="s">
        <v>94</v>
      </c>
      <c r="B73" s="124">
        <v>1976</v>
      </c>
      <c r="C73" s="148">
        <v>195</v>
      </c>
      <c r="D73" s="149">
        <f>C73-B73</f>
        <v>-1781</v>
      </c>
      <c r="E73" s="150">
        <v>825</v>
      </c>
      <c r="F73" s="148">
        <v>2</v>
      </c>
      <c r="G73" s="149">
        <f>F73-E73</f>
        <v>-823</v>
      </c>
      <c r="H73" s="151"/>
      <c r="I73" s="151"/>
    </row>
    <row r="74" spans="1:9" ht="23.25" customHeight="1">
      <c r="A74" s="117" t="s">
        <v>98</v>
      </c>
      <c r="B74" s="124">
        <v>1102</v>
      </c>
      <c r="C74" s="124">
        <v>63</v>
      </c>
      <c r="D74" s="149">
        <f t="shared" ref="D74:D87" si="8">C74-B74</f>
        <v>-1039</v>
      </c>
      <c r="E74" s="153">
        <v>430</v>
      </c>
      <c r="F74" s="124">
        <v>0</v>
      </c>
      <c r="G74" s="149">
        <f t="shared" ref="G74:G87" si="9">F74-E74</f>
        <v>-430</v>
      </c>
    </row>
    <row r="75" spans="1:9" ht="16.5" customHeight="1">
      <c r="A75" s="117" t="s">
        <v>358</v>
      </c>
      <c r="B75" s="124">
        <v>881</v>
      </c>
      <c r="C75" s="124">
        <v>82</v>
      </c>
      <c r="D75" s="149">
        <f t="shared" si="8"/>
        <v>-799</v>
      </c>
      <c r="E75" s="153">
        <v>363</v>
      </c>
      <c r="F75" s="124">
        <v>3</v>
      </c>
      <c r="G75" s="149">
        <f t="shared" si="9"/>
        <v>-360</v>
      </c>
    </row>
    <row r="76" spans="1:9" ht="18.600000000000001" customHeight="1">
      <c r="A76" s="117" t="s">
        <v>95</v>
      </c>
      <c r="B76" s="124">
        <v>804</v>
      </c>
      <c r="C76" s="124">
        <v>152</v>
      </c>
      <c r="D76" s="149">
        <f t="shared" si="8"/>
        <v>-652</v>
      </c>
      <c r="E76" s="153">
        <v>280</v>
      </c>
      <c r="F76" s="124">
        <v>2</v>
      </c>
      <c r="G76" s="149">
        <f t="shared" si="9"/>
        <v>-278</v>
      </c>
    </row>
    <row r="77" spans="1:9" ht="15.6">
      <c r="A77" s="117" t="s">
        <v>99</v>
      </c>
      <c r="B77" s="124">
        <v>753</v>
      </c>
      <c r="C77" s="124">
        <v>124</v>
      </c>
      <c r="D77" s="149">
        <f t="shared" si="8"/>
        <v>-629</v>
      </c>
      <c r="E77" s="153">
        <v>332</v>
      </c>
      <c r="F77" s="124">
        <v>1</v>
      </c>
      <c r="G77" s="149">
        <f t="shared" si="9"/>
        <v>-331</v>
      </c>
    </row>
    <row r="78" spans="1:9" ht="96" customHeight="1">
      <c r="A78" s="117" t="s">
        <v>355</v>
      </c>
      <c r="B78" s="124">
        <v>302</v>
      </c>
      <c r="C78" s="124">
        <v>122</v>
      </c>
      <c r="D78" s="149">
        <f t="shared" si="8"/>
        <v>-180</v>
      </c>
      <c r="E78" s="153">
        <v>101</v>
      </c>
      <c r="F78" s="124">
        <v>0</v>
      </c>
      <c r="G78" s="149">
        <f t="shared" si="9"/>
        <v>-101</v>
      </c>
    </row>
    <row r="79" spans="1:9" ht="15.6">
      <c r="A79" s="117" t="s">
        <v>300</v>
      </c>
      <c r="B79" s="124">
        <v>241</v>
      </c>
      <c r="C79" s="124">
        <v>3</v>
      </c>
      <c r="D79" s="149">
        <f t="shared" si="8"/>
        <v>-238</v>
      </c>
      <c r="E79" s="153">
        <v>81</v>
      </c>
      <c r="F79" s="124">
        <v>0</v>
      </c>
      <c r="G79" s="149">
        <f t="shared" si="9"/>
        <v>-81</v>
      </c>
    </row>
    <row r="80" spans="1:9" ht="15.6">
      <c r="A80" s="117" t="s">
        <v>390</v>
      </c>
      <c r="B80" s="124">
        <v>209</v>
      </c>
      <c r="C80" s="124">
        <v>9</v>
      </c>
      <c r="D80" s="149">
        <f t="shared" si="8"/>
        <v>-200</v>
      </c>
      <c r="E80" s="153">
        <v>42</v>
      </c>
      <c r="F80" s="124">
        <v>0</v>
      </c>
      <c r="G80" s="149">
        <f t="shared" si="9"/>
        <v>-42</v>
      </c>
    </row>
    <row r="81" spans="1:7" ht="15.6">
      <c r="A81" s="117" t="s">
        <v>110</v>
      </c>
      <c r="B81" s="124">
        <v>148</v>
      </c>
      <c r="C81" s="124">
        <v>29</v>
      </c>
      <c r="D81" s="149">
        <f t="shared" si="8"/>
        <v>-119</v>
      </c>
      <c r="E81" s="153">
        <v>51</v>
      </c>
      <c r="F81" s="124">
        <v>0</v>
      </c>
      <c r="G81" s="149">
        <f t="shared" si="9"/>
        <v>-51</v>
      </c>
    </row>
    <row r="82" spans="1:7" ht="15.6">
      <c r="A82" s="117" t="s">
        <v>304</v>
      </c>
      <c r="B82" s="124">
        <v>142</v>
      </c>
      <c r="C82" s="124">
        <v>17</v>
      </c>
      <c r="D82" s="149">
        <f t="shared" si="8"/>
        <v>-125</v>
      </c>
      <c r="E82" s="153">
        <v>38</v>
      </c>
      <c r="F82" s="124">
        <v>1</v>
      </c>
      <c r="G82" s="149">
        <f t="shared" si="9"/>
        <v>-37</v>
      </c>
    </row>
    <row r="83" spans="1:7" ht="16.5" customHeight="1">
      <c r="A83" s="117" t="s">
        <v>313</v>
      </c>
      <c r="B83" s="124">
        <v>130</v>
      </c>
      <c r="C83" s="124">
        <v>19</v>
      </c>
      <c r="D83" s="149">
        <f t="shared" si="8"/>
        <v>-111</v>
      </c>
      <c r="E83" s="153">
        <v>42</v>
      </c>
      <c r="F83" s="124">
        <v>0</v>
      </c>
      <c r="G83" s="149">
        <f t="shared" si="9"/>
        <v>-42</v>
      </c>
    </row>
    <row r="84" spans="1:7" ht="48" customHeight="1">
      <c r="A84" s="117" t="s">
        <v>398</v>
      </c>
      <c r="B84" s="124">
        <v>102</v>
      </c>
      <c r="C84" s="124">
        <v>26</v>
      </c>
      <c r="D84" s="149">
        <f t="shared" si="8"/>
        <v>-76</v>
      </c>
      <c r="E84" s="153">
        <v>39</v>
      </c>
      <c r="F84" s="124">
        <v>0</v>
      </c>
      <c r="G84" s="149">
        <f t="shared" si="9"/>
        <v>-39</v>
      </c>
    </row>
    <row r="85" spans="1:7" ht="15.6">
      <c r="A85" s="117" t="s">
        <v>399</v>
      </c>
      <c r="B85" s="124">
        <v>94</v>
      </c>
      <c r="C85" s="124">
        <v>7</v>
      </c>
      <c r="D85" s="149">
        <f t="shared" si="8"/>
        <v>-87</v>
      </c>
      <c r="E85" s="153">
        <v>30</v>
      </c>
      <c r="F85" s="124">
        <v>0</v>
      </c>
      <c r="G85" s="149">
        <f t="shared" si="9"/>
        <v>-30</v>
      </c>
    </row>
    <row r="86" spans="1:7" ht="15.6">
      <c r="A86" s="117" t="s">
        <v>493</v>
      </c>
      <c r="B86" s="124">
        <v>80</v>
      </c>
      <c r="C86" s="124">
        <v>5</v>
      </c>
      <c r="D86" s="149">
        <f t="shared" si="8"/>
        <v>-75</v>
      </c>
      <c r="E86" s="153">
        <v>22</v>
      </c>
      <c r="F86" s="124">
        <v>0</v>
      </c>
      <c r="G86" s="149">
        <f t="shared" si="9"/>
        <v>-22</v>
      </c>
    </row>
    <row r="87" spans="1:7" ht="31.2">
      <c r="A87" s="117" t="s">
        <v>365</v>
      </c>
      <c r="B87" s="124">
        <v>49</v>
      </c>
      <c r="C87" s="124">
        <v>37</v>
      </c>
      <c r="D87" s="149">
        <f t="shared" si="8"/>
        <v>-12</v>
      </c>
      <c r="E87" s="153">
        <v>23</v>
      </c>
      <c r="F87" s="124">
        <v>0</v>
      </c>
      <c r="G87" s="149">
        <f t="shared" si="9"/>
        <v>-23</v>
      </c>
    </row>
    <row r="88" spans="1:7" ht="38.4" customHeight="1">
      <c r="A88" s="410" t="s">
        <v>129</v>
      </c>
      <c r="B88" s="411"/>
      <c r="C88" s="411"/>
      <c r="D88" s="411"/>
      <c r="E88" s="411"/>
      <c r="F88" s="411"/>
      <c r="G88" s="411"/>
    </row>
    <row r="89" spans="1:7" ht="48" customHeight="1">
      <c r="A89" s="117" t="s">
        <v>392</v>
      </c>
      <c r="B89" s="124">
        <v>163</v>
      </c>
      <c r="C89" s="124">
        <v>13</v>
      </c>
      <c r="D89" s="149">
        <f>C89-B89</f>
        <v>-150</v>
      </c>
      <c r="E89" s="153">
        <v>45</v>
      </c>
      <c r="F89" s="124">
        <v>0</v>
      </c>
      <c r="G89" s="149">
        <f>F89-E89</f>
        <v>-45</v>
      </c>
    </row>
    <row r="90" spans="1:7" ht="18.75" customHeight="1">
      <c r="A90" s="117" t="s">
        <v>319</v>
      </c>
      <c r="B90" s="124">
        <v>67</v>
      </c>
      <c r="C90" s="124">
        <v>5</v>
      </c>
      <c r="D90" s="149">
        <f t="shared" ref="D90:D103" si="10">C90-B90</f>
        <v>-62</v>
      </c>
      <c r="E90" s="153">
        <v>29</v>
      </c>
      <c r="F90" s="124">
        <v>0</v>
      </c>
      <c r="G90" s="149">
        <f t="shared" ref="G90:G103" si="11">F90-E90</f>
        <v>-29</v>
      </c>
    </row>
    <row r="91" spans="1:7" ht="15.75" customHeight="1">
      <c r="A91" s="117" t="s">
        <v>314</v>
      </c>
      <c r="B91" s="124">
        <v>48</v>
      </c>
      <c r="C91" s="124">
        <v>15</v>
      </c>
      <c r="D91" s="149">
        <f t="shared" si="10"/>
        <v>-33</v>
      </c>
      <c r="E91" s="153">
        <v>24</v>
      </c>
      <c r="F91" s="124">
        <v>0</v>
      </c>
      <c r="G91" s="149">
        <f t="shared" si="11"/>
        <v>-24</v>
      </c>
    </row>
    <row r="92" spans="1:7" ht="31.2">
      <c r="A92" s="117" t="s">
        <v>130</v>
      </c>
      <c r="B92" s="124">
        <v>41</v>
      </c>
      <c r="C92" s="363">
        <v>5</v>
      </c>
      <c r="D92" s="149">
        <f t="shared" si="10"/>
        <v>-36</v>
      </c>
      <c r="E92" s="153">
        <v>14</v>
      </c>
      <c r="F92" s="124">
        <v>0</v>
      </c>
      <c r="G92" s="149">
        <f t="shared" si="11"/>
        <v>-14</v>
      </c>
    </row>
    <row r="93" spans="1:7" ht="31.2">
      <c r="A93" s="117" t="s">
        <v>494</v>
      </c>
      <c r="B93" s="124">
        <v>37</v>
      </c>
      <c r="C93" s="124">
        <v>0</v>
      </c>
      <c r="D93" s="149">
        <f t="shared" si="10"/>
        <v>-37</v>
      </c>
      <c r="E93" s="153">
        <v>14</v>
      </c>
      <c r="F93" s="124">
        <v>0</v>
      </c>
      <c r="G93" s="149">
        <f t="shared" si="11"/>
        <v>-14</v>
      </c>
    </row>
    <row r="94" spans="1:7" ht="15.6">
      <c r="A94" s="117" t="s">
        <v>315</v>
      </c>
      <c r="B94" s="124">
        <v>27</v>
      </c>
      <c r="C94" s="124">
        <v>26</v>
      </c>
      <c r="D94" s="149">
        <f t="shared" si="10"/>
        <v>-1</v>
      </c>
      <c r="E94" s="153">
        <v>11</v>
      </c>
      <c r="F94" s="124">
        <v>0</v>
      </c>
      <c r="G94" s="149">
        <f t="shared" si="11"/>
        <v>-11</v>
      </c>
    </row>
    <row r="95" spans="1:7" ht="15.6">
      <c r="A95" s="117" t="s">
        <v>317</v>
      </c>
      <c r="B95" s="124">
        <v>27</v>
      </c>
      <c r="C95" s="124">
        <v>8</v>
      </c>
      <c r="D95" s="149">
        <f t="shared" si="10"/>
        <v>-19</v>
      </c>
      <c r="E95" s="153">
        <v>10</v>
      </c>
      <c r="F95" s="124">
        <v>0</v>
      </c>
      <c r="G95" s="149">
        <f t="shared" si="11"/>
        <v>-10</v>
      </c>
    </row>
    <row r="96" spans="1:7" ht="15.6">
      <c r="A96" s="117" t="s">
        <v>478</v>
      </c>
      <c r="B96" s="124">
        <v>24</v>
      </c>
      <c r="C96" s="124">
        <v>3</v>
      </c>
      <c r="D96" s="149">
        <f t="shared" si="10"/>
        <v>-21</v>
      </c>
      <c r="E96" s="153">
        <v>10</v>
      </c>
      <c r="F96" s="124">
        <v>0</v>
      </c>
      <c r="G96" s="149">
        <f t="shared" si="11"/>
        <v>-10</v>
      </c>
    </row>
    <row r="97" spans="1:7" ht="15.6">
      <c r="A97" s="117" t="s">
        <v>316</v>
      </c>
      <c r="B97" s="124">
        <v>22</v>
      </c>
      <c r="C97" s="363">
        <v>0</v>
      </c>
      <c r="D97" s="149">
        <f t="shared" si="10"/>
        <v>-22</v>
      </c>
      <c r="E97" s="153">
        <v>8</v>
      </c>
      <c r="F97" s="124">
        <v>0</v>
      </c>
      <c r="G97" s="149">
        <f t="shared" si="11"/>
        <v>-8</v>
      </c>
    </row>
    <row r="98" spans="1:7" ht="15.6">
      <c r="A98" s="117" t="s">
        <v>495</v>
      </c>
      <c r="B98" s="124">
        <v>22</v>
      </c>
      <c r="C98" s="124">
        <v>0</v>
      </c>
      <c r="D98" s="149">
        <f t="shared" si="10"/>
        <v>-22</v>
      </c>
      <c r="E98" s="153">
        <v>13</v>
      </c>
      <c r="F98" s="124">
        <v>0</v>
      </c>
      <c r="G98" s="149">
        <f t="shared" si="11"/>
        <v>-13</v>
      </c>
    </row>
    <row r="99" spans="1:7" ht="15.6">
      <c r="A99" s="117" t="s">
        <v>496</v>
      </c>
      <c r="B99" s="124">
        <v>21</v>
      </c>
      <c r="C99" s="124">
        <v>2</v>
      </c>
      <c r="D99" s="149">
        <f t="shared" si="10"/>
        <v>-19</v>
      </c>
      <c r="E99" s="153">
        <v>9</v>
      </c>
      <c r="F99" s="124">
        <v>0</v>
      </c>
      <c r="G99" s="149">
        <f t="shared" si="11"/>
        <v>-9</v>
      </c>
    </row>
    <row r="100" spans="1:7" ht="15.6">
      <c r="A100" s="117" t="s">
        <v>474</v>
      </c>
      <c r="B100" s="124">
        <v>20</v>
      </c>
      <c r="C100" s="124">
        <v>9</v>
      </c>
      <c r="D100" s="149">
        <f t="shared" si="10"/>
        <v>-11</v>
      </c>
      <c r="E100" s="153">
        <v>12</v>
      </c>
      <c r="F100" s="124">
        <v>0</v>
      </c>
      <c r="G100" s="149">
        <f t="shared" si="11"/>
        <v>-12</v>
      </c>
    </row>
    <row r="101" spans="1:7" ht="15.6">
      <c r="A101" s="117" t="s">
        <v>441</v>
      </c>
      <c r="B101" s="124">
        <v>17</v>
      </c>
      <c r="C101" s="124">
        <v>11</v>
      </c>
      <c r="D101" s="149">
        <f t="shared" si="10"/>
        <v>-6</v>
      </c>
      <c r="E101" s="153">
        <v>5</v>
      </c>
      <c r="F101" s="124">
        <v>0</v>
      </c>
      <c r="G101" s="149">
        <f t="shared" si="11"/>
        <v>-5</v>
      </c>
    </row>
    <row r="102" spans="1:7" ht="15.6">
      <c r="A102" s="117" t="s">
        <v>318</v>
      </c>
      <c r="B102" s="124">
        <v>13</v>
      </c>
      <c r="C102" s="124">
        <v>12</v>
      </c>
      <c r="D102" s="149">
        <f t="shared" si="10"/>
        <v>-1</v>
      </c>
      <c r="E102" s="153">
        <v>2</v>
      </c>
      <c r="F102" s="124">
        <v>0</v>
      </c>
      <c r="G102" s="149">
        <f t="shared" si="11"/>
        <v>-2</v>
      </c>
    </row>
    <row r="103" spans="1:7" ht="31.2">
      <c r="A103" s="117" t="s">
        <v>475</v>
      </c>
      <c r="B103" s="124">
        <v>12</v>
      </c>
      <c r="C103" s="124">
        <v>9</v>
      </c>
      <c r="D103" s="149">
        <f t="shared" si="10"/>
        <v>-3</v>
      </c>
      <c r="E103" s="153">
        <v>5</v>
      </c>
      <c r="F103" s="124">
        <v>0</v>
      </c>
      <c r="G103" s="149">
        <f t="shared" si="11"/>
        <v>-5</v>
      </c>
    </row>
    <row r="104" spans="1:7" ht="38.4" customHeight="1">
      <c r="A104" s="410" t="s">
        <v>41</v>
      </c>
      <c r="B104" s="411"/>
      <c r="C104" s="411"/>
      <c r="D104" s="411"/>
      <c r="E104" s="411"/>
      <c r="F104" s="411"/>
      <c r="G104" s="411"/>
    </row>
    <row r="105" spans="1:7" ht="15.6">
      <c r="A105" s="117" t="s">
        <v>102</v>
      </c>
      <c r="B105" s="124">
        <v>436</v>
      </c>
      <c r="C105" s="124">
        <v>143</v>
      </c>
      <c r="D105" s="149">
        <f>C105-B105</f>
        <v>-293</v>
      </c>
      <c r="E105" s="153">
        <v>189</v>
      </c>
      <c r="F105" s="124">
        <v>6</v>
      </c>
      <c r="G105" s="149">
        <f>F105-E105</f>
        <v>-183</v>
      </c>
    </row>
    <row r="106" spans="1:7" ht="15.6">
      <c r="A106" s="117" t="s">
        <v>357</v>
      </c>
      <c r="B106" s="124">
        <v>310</v>
      </c>
      <c r="C106" s="124">
        <v>102</v>
      </c>
      <c r="D106" s="149">
        <f t="shared" ref="D106:D119" si="12">C106-B106</f>
        <v>-208</v>
      </c>
      <c r="E106" s="153">
        <v>110</v>
      </c>
      <c r="F106" s="124">
        <v>2</v>
      </c>
      <c r="G106" s="149">
        <f t="shared" ref="G106:G119" si="13">F106-E106</f>
        <v>-108</v>
      </c>
    </row>
    <row r="107" spans="1:7" ht="19.5" customHeight="1">
      <c r="A107" s="116" t="s">
        <v>307</v>
      </c>
      <c r="B107" s="124">
        <v>235</v>
      </c>
      <c r="C107" s="124">
        <v>91</v>
      </c>
      <c r="D107" s="149">
        <f t="shared" si="12"/>
        <v>-144</v>
      </c>
      <c r="E107" s="153">
        <v>122</v>
      </c>
      <c r="F107" s="124">
        <v>2</v>
      </c>
      <c r="G107" s="149">
        <f t="shared" si="13"/>
        <v>-120</v>
      </c>
    </row>
    <row r="108" spans="1:7" ht="37.5" customHeight="1">
      <c r="A108" s="117" t="s">
        <v>106</v>
      </c>
      <c r="B108" s="124">
        <v>223</v>
      </c>
      <c r="C108" s="124">
        <v>142</v>
      </c>
      <c r="D108" s="149">
        <f t="shared" si="12"/>
        <v>-81</v>
      </c>
      <c r="E108" s="153">
        <v>83</v>
      </c>
      <c r="F108" s="124">
        <v>5</v>
      </c>
      <c r="G108" s="149">
        <f t="shared" si="13"/>
        <v>-78</v>
      </c>
    </row>
    <row r="109" spans="1:7" ht="15.6">
      <c r="A109" s="117" t="s">
        <v>321</v>
      </c>
      <c r="B109" s="124">
        <v>136</v>
      </c>
      <c r="C109" s="124">
        <v>22</v>
      </c>
      <c r="D109" s="149">
        <f t="shared" si="12"/>
        <v>-114</v>
      </c>
      <c r="E109" s="153">
        <v>47</v>
      </c>
      <c r="F109" s="124">
        <v>1</v>
      </c>
      <c r="G109" s="149">
        <f t="shared" si="13"/>
        <v>-46</v>
      </c>
    </row>
    <row r="110" spans="1:7" ht="15.75" customHeight="1">
      <c r="A110" s="117" t="s">
        <v>367</v>
      </c>
      <c r="B110" s="124">
        <v>117</v>
      </c>
      <c r="C110" s="124">
        <v>31</v>
      </c>
      <c r="D110" s="149">
        <f t="shared" si="12"/>
        <v>-86</v>
      </c>
      <c r="E110" s="153">
        <v>54</v>
      </c>
      <c r="F110" s="124">
        <v>0</v>
      </c>
      <c r="G110" s="149">
        <f t="shared" si="13"/>
        <v>-54</v>
      </c>
    </row>
    <row r="111" spans="1:7" ht="31.2">
      <c r="A111" s="117" t="s">
        <v>362</v>
      </c>
      <c r="B111" s="124">
        <v>101</v>
      </c>
      <c r="C111" s="124">
        <v>46</v>
      </c>
      <c r="D111" s="149">
        <f t="shared" si="12"/>
        <v>-55</v>
      </c>
      <c r="E111" s="153">
        <v>44</v>
      </c>
      <c r="F111" s="124">
        <v>2</v>
      </c>
      <c r="G111" s="149">
        <f t="shared" si="13"/>
        <v>-42</v>
      </c>
    </row>
    <row r="112" spans="1:7" ht="15.6">
      <c r="A112" s="117" t="s">
        <v>113</v>
      </c>
      <c r="B112" s="124">
        <v>95</v>
      </c>
      <c r="C112" s="124">
        <v>50</v>
      </c>
      <c r="D112" s="149">
        <f t="shared" si="12"/>
        <v>-45</v>
      </c>
      <c r="E112" s="153">
        <v>39</v>
      </c>
      <c r="F112" s="124">
        <v>4</v>
      </c>
      <c r="G112" s="149">
        <f t="shared" si="13"/>
        <v>-35</v>
      </c>
    </row>
    <row r="113" spans="1:7" ht="36" customHeight="1">
      <c r="A113" s="117" t="s">
        <v>306</v>
      </c>
      <c r="B113" s="124">
        <v>87</v>
      </c>
      <c r="C113" s="124">
        <v>53</v>
      </c>
      <c r="D113" s="149">
        <f t="shared" si="12"/>
        <v>-34</v>
      </c>
      <c r="E113" s="153">
        <v>26</v>
      </c>
      <c r="F113" s="124">
        <v>1</v>
      </c>
      <c r="G113" s="149">
        <f t="shared" si="13"/>
        <v>-25</v>
      </c>
    </row>
    <row r="114" spans="1:7" ht="32.25" customHeight="1">
      <c r="A114" s="117" t="s">
        <v>138</v>
      </c>
      <c r="B114" s="124">
        <v>86</v>
      </c>
      <c r="C114" s="124">
        <v>29</v>
      </c>
      <c r="D114" s="149">
        <f t="shared" si="12"/>
        <v>-57</v>
      </c>
      <c r="E114" s="153">
        <v>29</v>
      </c>
      <c r="F114" s="124">
        <v>1</v>
      </c>
      <c r="G114" s="149">
        <f t="shared" si="13"/>
        <v>-28</v>
      </c>
    </row>
    <row r="115" spans="1:7" ht="15.6">
      <c r="A115" s="117" t="s">
        <v>339</v>
      </c>
      <c r="B115" s="124">
        <v>85</v>
      </c>
      <c r="C115" s="124">
        <v>47</v>
      </c>
      <c r="D115" s="149">
        <f t="shared" si="12"/>
        <v>-38</v>
      </c>
      <c r="E115" s="153">
        <v>38</v>
      </c>
      <c r="F115" s="124">
        <v>7</v>
      </c>
      <c r="G115" s="149">
        <f t="shared" si="13"/>
        <v>-31</v>
      </c>
    </row>
    <row r="116" spans="1:7" ht="31.2">
      <c r="A116" s="117" t="s">
        <v>497</v>
      </c>
      <c r="B116" s="124">
        <v>75</v>
      </c>
      <c r="C116" s="124">
        <v>10</v>
      </c>
      <c r="D116" s="149">
        <f t="shared" si="12"/>
        <v>-65</v>
      </c>
      <c r="E116" s="153">
        <v>54</v>
      </c>
      <c r="F116" s="124">
        <v>0</v>
      </c>
      <c r="G116" s="149">
        <f t="shared" si="13"/>
        <v>-54</v>
      </c>
    </row>
    <row r="117" spans="1:7" ht="15.6">
      <c r="A117" s="117" t="s">
        <v>498</v>
      </c>
      <c r="B117" s="124">
        <v>66</v>
      </c>
      <c r="C117" s="124">
        <v>7</v>
      </c>
      <c r="D117" s="149">
        <f t="shared" si="12"/>
        <v>-59</v>
      </c>
      <c r="E117" s="153">
        <v>32</v>
      </c>
      <c r="F117" s="124">
        <v>0</v>
      </c>
      <c r="G117" s="149">
        <f t="shared" si="13"/>
        <v>-32</v>
      </c>
    </row>
    <row r="118" spans="1:7" ht="31.5" customHeight="1">
      <c r="A118" s="117" t="s">
        <v>407</v>
      </c>
      <c r="B118" s="124">
        <v>55</v>
      </c>
      <c r="C118" s="124">
        <v>25</v>
      </c>
      <c r="D118" s="149">
        <f t="shared" si="12"/>
        <v>-30</v>
      </c>
      <c r="E118" s="153">
        <v>25</v>
      </c>
      <c r="F118" s="124">
        <v>1</v>
      </c>
      <c r="G118" s="149">
        <f t="shared" si="13"/>
        <v>-24</v>
      </c>
    </row>
    <row r="119" spans="1:7" ht="15.6">
      <c r="A119" s="117" t="s">
        <v>499</v>
      </c>
      <c r="B119" s="124">
        <v>51</v>
      </c>
      <c r="C119" s="124">
        <v>5</v>
      </c>
      <c r="D119" s="149">
        <f t="shared" si="12"/>
        <v>-46</v>
      </c>
      <c r="E119" s="153">
        <v>21</v>
      </c>
      <c r="F119" s="124">
        <v>0</v>
      </c>
      <c r="G119" s="149">
        <f t="shared" si="13"/>
        <v>-21</v>
      </c>
    </row>
    <row r="120" spans="1:7" ht="38.4" customHeight="1">
      <c r="A120" s="410" t="s">
        <v>131</v>
      </c>
      <c r="B120" s="411"/>
      <c r="C120" s="411"/>
      <c r="D120" s="411"/>
      <c r="E120" s="411"/>
      <c r="F120" s="411"/>
      <c r="G120" s="411"/>
    </row>
    <row r="121" spans="1:7" ht="15.6">
      <c r="A121" s="117" t="s">
        <v>92</v>
      </c>
      <c r="B121" s="124">
        <v>1638</v>
      </c>
      <c r="C121" s="124">
        <v>489</v>
      </c>
      <c r="D121" s="149">
        <f>C121-B121</f>
        <v>-1149</v>
      </c>
      <c r="E121" s="153">
        <v>537</v>
      </c>
      <c r="F121" s="124">
        <v>6</v>
      </c>
      <c r="G121" s="149">
        <f>F121-E121</f>
        <v>-531</v>
      </c>
    </row>
    <row r="122" spans="1:7" ht="46.8">
      <c r="A122" s="117" t="s">
        <v>354</v>
      </c>
      <c r="B122" s="124">
        <v>1552</v>
      </c>
      <c r="C122" s="124">
        <v>706</v>
      </c>
      <c r="D122" s="149">
        <f t="shared" ref="D122:D135" si="14">C122-B122</f>
        <v>-846</v>
      </c>
      <c r="E122" s="153">
        <v>411</v>
      </c>
      <c r="F122" s="124">
        <v>0</v>
      </c>
      <c r="G122" s="149">
        <f t="shared" ref="G122:G135" si="15">F122-E122</f>
        <v>-411</v>
      </c>
    </row>
    <row r="123" spans="1:7" ht="15.6">
      <c r="A123" s="117" t="s">
        <v>114</v>
      </c>
      <c r="B123" s="124">
        <v>275</v>
      </c>
      <c r="C123" s="124">
        <v>33</v>
      </c>
      <c r="D123" s="149">
        <f t="shared" si="14"/>
        <v>-242</v>
      </c>
      <c r="E123" s="153">
        <v>113</v>
      </c>
      <c r="F123" s="124">
        <v>0</v>
      </c>
      <c r="G123" s="149">
        <f t="shared" si="15"/>
        <v>-113</v>
      </c>
    </row>
    <row r="124" spans="1:7" ht="15.6">
      <c r="A124" s="117" t="s">
        <v>100</v>
      </c>
      <c r="B124" s="124">
        <v>259</v>
      </c>
      <c r="C124" s="124">
        <v>120</v>
      </c>
      <c r="D124" s="149">
        <f t="shared" si="14"/>
        <v>-139</v>
      </c>
      <c r="E124" s="153">
        <v>62</v>
      </c>
      <c r="F124" s="124">
        <v>0</v>
      </c>
      <c r="G124" s="149">
        <f t="shared" si="15"/>
        <v>-62</v>
      </c>
    </row>
    <row r="125" spans="1:7" ht="15.6">
      <c r="A125" s="117" t="s">
        <v>326</v>
      </c>
      <c r="B125" s="124">
        <v>169</v>
      </c>
      <c r="C125" s="124">
        <v>59</v>
      </c>
      <c r="D125" s="149">
        <f t="shared" si="14"/>
        <v>-110</v>
      </c>
      <c r="E125" s="153">
        <v>71</v>
      </c>
      <c r="F125" s="124">
        <v>2</v>
      </c>
      <c r="G125" s="149">
        <f t="shared" si="15"/>
        <v>-69</v>
      </c>
    </row>
    <row r="126" spans="1:7" ht="15.6">
      <c r="A126" s="117" t="s">
        <v>302</v>
      </c>
      <c r="B126" s="124">
        <v>146</v>
      </c>
      <c r="C126" s="124">
        <v>14</v>
      </c>
      <c r="D126" s="149">
        <f t="shared" si="14"/>
        <v>-132</v>
      </c>
      <c r="E126" s="153">
        <v>62</v>
      </c>
      <c r="F126" s="124">
        <v>0</v>
      </c>
      <c r="G126" s="149">
        <f t="shared" si="15"/>
        <v>-62</v>
      </c>
    </row>
    <row r="127" spans="1:7" ht="15.6">
      <c r="A127" s="117" t="s">
        <v>132</v>
      </c>
      <c r="B127" s="124">
        <v>127</v>
      </c>
      <c r="C127" s="124">
        <v>91</v>
      </c>
      <c r="D127" s="149">
        <f t="shared" si="14"/>
        <v>-36</v>
      </c>
      <c r="E127" s="153">
        <v>54</v>
      </c>
      <c r="F127" s="124">
        <v>3</v>
      </c>
      <c r="G127" s="149">
        <f t="shared" si="15"/>
        <v>-51</v>
      </c>
    </row>
    <row r="128" spans="1:7" ht="31.2">
      <c r="A128" s="117" t="s">
        <v>136</v>
      </c>
      <c r="B128" s="124">
        <v>86</v>
      </c>
      <c r="C128" s="124">
        <v>31</v>
      </c>
      <c r="D128" s="149">
        <f t="shared" si="14"/>
        <v>-55</v>
      </c>
      <c r="E128" s="153">
        <v>46</v>
      </c>
      <c r="F128" s="124">
        <v>1</v>
      </c>
      <c r="G128" s="149">
        <f t="shared" si="15"/>
        <v>-45</v>
      </c>
    </row>
    <row r="129" spans="1:7" ht="15.6">
      <c r="A129" s="117" t="s">
        <v>404</v>
      </c>
      <c r="B129" s="124">
        <v>85</v>
      </c>
      <c r="C129" s="124">
        <v>18</v>
      </c>
      <c r="D129" s="149">
        <f t="shared" si="14"/>
        <v>-67</v>
      </c>
      <c r="E129" s="153">
        <v>30</v>
      </c>
      <c r="F129" s="124">
        <v>0</v>
      </c>
      <c r="G129" s="149">
        <f t="shared" si="15"/>
        <v>-30</v>
      </c>
    </row>
    <row r="130" spans="1:7" ht="15.6">
      <c r="A130" s="117" t="s">
        <v>500</v>
      </c>
      <c r="B130" s="124">
        <v>84</v>
      </c>
      <c r="C130" s="124">
        <v>14</v>
      </c>
      <c r="D130" s="149">
        <f t="shared" si="14"/>
        <v>-70</v>
      </c>
      <c r="E130" s="153">
        <v>35</v>
      </c>
      <c r="F130" s="124">
        <v>1</v>
      </c>
      <c r="G130" s="149">
        <f t="shared" si="15"/>
        <v>-34</v>
      </c>
    </row>
    <row r="131" spans="1:7" ht="15.6">
      <c r="A131" s="117" t="s">
        <v>481</v>
      </c>
      <c r="B131" s="124">
        <v>69</v>
      </c>
      <c r="C131" s="124">
        <v>22</v>
      </c>
      <c r="D131" s="149">
        <f t="shared" si="14"/>
        <v>-47</v>
      </c>
      <c r="E131" s="153">
        <v>30</v>
      </c>
      <c r="F131" s="124">
        <v>1</v>
      </c>
      <c r="G131" s="149">
        <f t="shared" si="15"/>
        <v>-29</v>
      </c>
    </row>
    <row r="132" spans="1:7" ht="15.6">
      <c r="A132" s="117" t="s">
        <v>139</v>
      </c>
      <c r="B132" s="124">
        <v>67</v>
      </c>
      <c r="C132" s="124">
        <v>29</v>
      </c>
      <c r="D132" s="149">
        <f t="shared" si="14"/>
        <v>-38</v>
      </c>
      <c r="E132" s="153">
        <v>27</v>
      </c>
      <c r="F132" s="124">
        <v>0</v>
      </c>
      <c r="G132" s="149">
        <f t="shared" si="15"/>
        <v>-27</v>
      </c>
    </row>
    <row r="133" spans="1:7" ht="15.6">
      <c r="A133" s="117" t="s">
        <v>329</v>
      </c>
      <c r="B133" s="124">
        <v>59</v>
      </c>
      <c r="C133" s="124">
        <v>24</v>
      </c>
      <c r="D133" s="149">
        <f t="shared" si="14"/>
        <v>-35</v>
      </c>
      <c r="E133" s="153">
        <v>24</v>
      </c>
      <c r="F133" s="124">
        <v>0</v>
      </c>
      <c r="G133" s="149">
        <f t="shared" si="15"/>
        <v>-24</v>
      </c>
    </row>
    <row r="134" spans="1:7" ht="15.6">
      <c r="A134" s="117" t="s">
        <v>501</v>
      </c>
      <c r="B134" s="124">
        <v>51</v>
      </c>
      <c r="C134" s="124">
        <v>1</v>
      </c>
      <c r="D134" s="149">
        <f t="shared" si="14"/>
        <v>-50</v>
      </c>
      <c r="E134" s="153">
        <v>28</v>
      </c>
      <c r="F134" s="124">
        <v>0</v>
      </c>
      <c r="G134" s="149">
        <f t="shared" si="15"/>
        <v>-28</v>
      </c>
    </row>
    <row r="135" spans="1:7" ht="66" customHeight="1">
      <c r="A135" s="117" t="s">
        <v>502</v>
      </c>
      <c r="B135" s="124">
        <v>50</v>
      </c>
      <c r="C135" s="124">
        <v>0</v>
      </c>
      <c r="D135" s="149">
        <f t="shared" si="14"/>
        <v>-50</v>
      </c>
      <c r="E135" s="153">
        <v>13</v>
      </c>
      <c r="F135" s="124">
        <v>0</v>
      </c>
      <c r="G135" s="149">
        <f t="shared" si="15"/>
        <v>-13</v>
      </c>
    </row>
    <row r="136" spans="1:7" ht="38.4" customHeight="1">
      <c r="A136" s="410" t="s">
        <v>133</v>
      </c>
      <c r="B136" s="411"/>
      <c r="C136" s="411"/>
      <c r="D136" s="411"/>
      <c r="E136" s="411"/>
      <c r="F136" s="411"/>
      <c r="G136" s="411"/>
    </row>
    <row r="137" spans="1:7" ht="15.75" customHeight="1">
      <c r="A137" s="117" t="s">
        <v>93</v>
      </c>
      <c r="B137" s="124">
        <v>1595</v>
      </c>
      <c r="C137" s="124">
        <v>403</v>
      </c>
      <c r="D137" s="149">
        <f>C137-B137</f>
        <v>-1192</v>
      </c>
      <c r="E137" s="153">
        <v>695</v>
      </c>
      <c r="F137" s="124">
        <v>1</v>
      </c>
      <c r="G137" s="149">
        <f>F137-E137</f>
        <v>-694</v>
      </c>
    </row>
    <row r="138" spans="1:7" ht="15.75" customHeight="1">
      <c r="A138" s="117" t="s">
        <v>96</v>
      </c>
      <c r="B138" s="124">
        <v>731</v>
      </c>
      <c r="C138" s="124">
        <v>208</v>
      </c>
      <c r="D138" s="149">
        <f t="shared" ref="D138:D151" si="16">C138-B138</f>
        <v>-523</v>
      </c>
      <c r="E138" s="153">
        <v>270</v>
      </c>
      <c r="F138" s="124">
        <v>3</v>
      </c>
      <c r="G138" s="149">
        <f t="shared" ref="G138:G151" si="17">F138-E138</f>
        <v>-267</v>
      </c>
    </row>
    <row r="139" spans="1:7" ht="15.75" customHeight="1">
      <c r="A139" s="117" t="s">
        <v>103</v>
      </c>
      <c r="B139" s="124">
        <v>458</v>
      </c>
      <c r="C139" s="124">
        <v>91</v>
      </c>
      <c r="D139" s="149">
        <f t="shared" si="16"/>
        <v>-367</v>
      </c>
      <c r="E139" s="153">
        <v>196</v>
      </c>
      <c r="F139" s="124">
        <v>0</v>
      </c>
      <c r="G139" s="149">
        <f t="shared" si="17"/>
        <v>-196</v>
      </c>
    </row>
    <row r="140" spans="1:7" ht="15.75" customHeight="1">
      <c r="A140" s="117" t="s">
        <v>109</v>
      </c>
      <c r="B140" s="124">
        <v>427</v>
      </c>
      <c r="C140" s="124">
        <v>81</v>
      </c>
      <c r="D140" s="149">
        <f t="shared" si="16"/>
        <v>-346</v>
      </c>
      <c r="E140" s="153">
        <v>135</v>
      </c>
      <c r="F140" s="124">
        <v>2</v>
      </c>
      <c r="G140" s="149">
        <f t="shared" si="17"/>
        <v>-133</v>
      </c>
    </row>
    <row r="141" spans="1:7" ht="15.75" customHeight="1">
      <c r="A141" s="116" t="s">
        <v>101</v>
      </c>
      <c r="B141" s="124">
        <v>315</v>
      </c>
      <c r="C141" s="124">
        <v>95</v>
      </c>
      <c r="D141" s="149">
        <f t="shared" si="16"/>
        <v>-220</v>
      </c>
      <c r="E141" s="153">
        <v>100</v>
      </c>
      <c r="F141" s="124">
        <v>2</v>
      </c>
      <c r="G141" s="149">
        <f t="shared" si="17"/>
        <v>-98</v>
      </c>
    </row>
    <row r="142" spans="1:7" ht="15.75" customHeight="1">
      <c r="A142" s="117" t="s">
        <v>112</v>
      </c>
      <c r="B142" s="124">
        <v>166</v>
      </c>
      <c r="C142" s="124">
        <v>33</v>
      </c>
      <c r="D142" s="149">
        <f t="shared" si="16"/>
        <v>-133</v>
      </c>
      <c r="E142" s="153">
        <v>61</v>
      </c>
      <c r="F142" s="124">
        <v>0</v>
      </c>
      <c r="G142" s="149">
        <f t="shared" si="17"/>
        <v>-61</v>
      </c>
    </row>
    <row r="143" spans="1:7" ht="15.75" customHeight="1">
      <c r="A143" s="117" t="s">
        <v>105</v>
      </c>
      <c r="B143" s="124">
        <v>162</v>
      </c>
      <c r="C143" s="124">
        <v>95</v>
      </c>
      <c r="D143" s="149">
        <f t="shared" si="16"/>
        <v>-67</v>
      </c>
      <c r="E143" s="153">
        <v>66</v>
      </c>
      <c r="F143" s="124">
        <v>1</v>
      </c>
      <c r="G143" s="149">
        <f t="shared" si="17"/>
        <v>-65</v>
      </c>
    </row>
    <row r="144" spans="1:7" ht="15.75" customHeight="1">
      <c r="A144" s="117" t="s">
        <v>308</v>
      </c>
      <c r="B144" s="124">
        <v>153</v>
      </c>
      <c r="C144" s="124">
        <v>53</v>
      </c>
      <c r="D144" s="149">
        <f t="shared" si="16"/>
        <v>-100</v>
      </c>
      <c r="E144" s="153">
        <v>56</v>
      </c>
      <c r="F144" s="124">
        <v>1</v>
      </c>
      <c r="G144" s="149">
        <f t="shared" si="17"/>
        <v>-55</v>
      </c>
    </row>
    <row r="145" spans="1:7" ht="15.75" customHeight="1">
      <c r="A145" s="117" t="s">
        <v>117</v>
      </c>
      <c r="B145" s="124">
        <v>115</v>
      </c>
      <c r="C145" s="124">
        <v>44</v>
      </c>
      <c r="D145" s="149">
        <f t="shared" si="16"/>
        <v>-71</v>
      </c>
      <c r="E145" s="153">
        <v>52</v>
      </c>
      <c r="F145" s="124">
        <v>1</v>
      </c>
      <c r="G145" s="149">
        <f t="shared" si="17"/>
        <v>-51</v>
      </c>
    </row>
    <row r="146" spans="1:7" ht="15.75" customHeight="1">
      <c r="A146" s="117" t="s">
        <v>305</v>
      </c>
      <c r="B146" s="124">
        <v>105</v>
      </c>
      <c r="C146" s="124">
        <v>24</v>
      </c>
      <c r="D146" s="149">
        <f t="shared" si="16"/>
        <v>-81</v>
      </c>
      <c r="E146" s="153">
        <v>47</v>
      </c>
      <c r="F146" s="124">
        <v>0</v>
      </c>
      <c r="G146" s="149">
        <f t="shared" si="17"/>
        <v>-47</v>
      </c>
    </row>
    <row r="147" spans="1:7" ht="15.75" customHeight="1">
      <c r="A147" s="117" t="s">
        <v>403</v>
      </c>
      <c r="B147" s="124">
        <v>98</v>
      </c>
      <c r="C147" s="124">
        <v>7</v>
      </c>
      <c r="D147" s="149">
        <f t="shared" si="16"/>
        <v>-91</v>
      </c>
      <c r="E147" s="153">
        <v>46</v>
      </c>
      <c r="F147" s="124">
        <v>0</v>
      </c>
      <c r="G147" s="149">
        <f t="shared" si="17"/>
        <v>-46</v>
      </c>
    </row>
    <row r="148" spans="1:7" ht="15.75" customHeight="1">
      <c r="A148" s="117" t="s">
        <v>115</v>
      </c>
      <c r="B148" s="124">
        <v>91</v>
      </c>
      <c r="C148" s="124">
        <v>48</v>
      </c>
      <c r="D148" s="149">
        <f t="shared" si="16"/>
        <v>-43</v>
      </c>
      <c r="E148" s="153">
        <v>43</v>
      </c>
      <c r="F148" s="124">
        <v>0</v>
      </c>
      <c r="G148" s="149">
        <f t="shared" si="17"/>
        <v>-43</v>
      </c>
    </row>
    <row r="149" spans="1:7" ht="22.5" customHeight="1">
      <c r="A149" s="117" t="s">
        <v>320</v>
      </c>
      <c r="B149" s="124">
        <v>59</v>
      </c>
      <c r="C149" s="124">
        <v>16</v>
      </c>
      <c r="D149" s="149">
        <f t="shared" si="16"/>
        <v>-43</v>
      </c>
      <c r="E149" s="153">
        <v>22</v>
      </c>
      <c r="F149" s="124">
        <v>0</v>
      </c>
      <c r="G149" s="149">
        <f t="shared" si="17"/>
        <v>-22</v>
      </c>
    </row>
    <row r="150" spans="1:7" ht="48.75" customHeight="1">
      <c r="A150" s="117" t="s">
        <v>361</v>
      </c>
      <c r="B150" s="124">
        <v>52</v>
      </c>
      <c r="C150" s="124">
        <v>48</v>
      </c>
      <c r="D150" s="149">
        <f t="shared" si="16"/>
        <v>-4</v>
      </c>
      <c r="E150" s="153">
        <v>16</v>
      </c>
      <c r="F150" s="124">
        <v>1</v>
      </c>
      <c r="G150" s="149">
        <f t="shared" si="17"/>
        <v>-15</v>
      </c>
    </row>
    <row r="151" spans="1:7" ht="16.5" customHeight="1">
      <c r="A151" s="117" t="s">
        <v>503</v>
      </c>
      <c r="B151" s="124">
        <v>45</v>
      </c>
      <c r="C151" s="124">
        <v>6</v>
      </c>
      <c r="D151" s="149">
        <f t="shared" si="16"/>
        <v>-39</v>
      </c>
      <c r="E151" s="153">
        <v>10</v>
      </c>
      <c r="F151" s="124">
        <v>0</v>
      </c>
      <c r="G151" s="149">
        <f t="shared" si="17"/>
        <v>-10</v>
      </c>
    </row>
    <row r="152" spans="1:7" ht="15.6">
      <c r="A152" s="98"/>
      <c r="B152" s="120"/>
      <c r="C152" s="120"/>
      <c r="D152" s="121"/>
      <c r="E152" s="120"/>
      <c r="F152" s="120"/>
      <c r="G152" s="12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topLeftCell="B1" zoomScale="80" zoomScaleNormal="55" zoomScaleSheetLayoutView="80" workbookViewId="0">
      <selection activeCell="E10" sqref="E10:E28"/>
    </sheetView>
  </sheetViews>
  <sheetFormatPr defaultRowHeight="18"/>
  <cols>
    <col min="1" max="1" width="1.33203125" style="25" hidden="1" customWidth="1"/>
    <col min="2" max="2" width="81.33203125" style="25" customWidth="1"/>
    <col min="3" max="3" width="12.6640625" style="25" customWidth="1"/>
    <col min="4" max="4" width="12.5546875" style="25" customWidth="1"/>
    <col min="5" max="6" width="11.6640625" style="25" customWidth="1"/>
    <col min="7" max="231" width="8.88671875" style="25"/>
    <col min="232" max="232" width="0" style="25" hidden="1" customWidth="1"/>
    <col min="233" max="233" width="87.33203125" style="25" customWidth="1"/>
    <col min="234" max="237" width="11.6640625" style="25" customWidth="1"/>
    <col min="238" max="238" width="8.88671875" style="25"/>
    <col min="239" max="241" width="9.109375" style="25" customWidth="1"/>
    <col min="242" max="487" width="8.88671875" style="25"/>
    <col min="488" max="488" width="0" style="25" hidden="1" customWidth="1"/>
    <col min="489" max="489" width="87.33203125" style="25" customWidth="1"/>
    <col min="490" max="493" width="11.6640625" style="25" customWidth="1"/>
    <col min="494" max="494" width="8.88671875" style="25"/>
    <col min="495" max="497" width="9.109375" style="25" customWidth="1"/>
    <col min="498" max="743" width="8.88671875" style="25"/>
    <col min="744" max="744" width="0" style="25" hidden="1" customWidth="1"/>
    <col min="745" max="745" width="87.33203125" style="25" customWidth="1"/>
    <col min="746" max="749" width="11.6640625" style="25" customWidth="1"/>
    <col min="750" max="750" width="8.88671875" style="25"/>
    <col min="751" max="753" width="9.109375" style="25" customWidth="1"/>
    <col min="754" max="999" width="8.88671875" style="25"/>
    <col min="1000" max="1000" width="0" style="25" hidden="1" customWidth="1"/>
    <col min="1001" max="1001" width="87.33203125" style="25" customWidth="1"/>
    <col min="1002" max="1005" width="11.6640625" style="25" customWidth="1"/>
    <col min="1006" max="1006" width="8.88671875" style="25"/>
    <col min="1007" max="1009" width="9.109375" style="25" customWidth="1"/>
    <col min="1010" max="1255" width="8.88671875" style="25"/>
    <col min="1256" max="1256" width="0" style="25" hidden="1" customWidth="1"/>
    <col min="1257" max="1257" width="87.33203125" style="25" customWidth="1"/>
    <col min="1258" max="1261" width="11.6640625" style="25" customWidth="1"/>
    <col min="1262" max="1262" width="8.88671875" style="25"/>
    <col min="1263" max="1265" width="9.109375" style="25" customWidth="1"/>
    <col min="1266" max="1511" width="8.88671875" style="25"/>
    <col min="1512" max="1512" width="0" style="25" hidden="1" customWidth="1"/>
    <col min="1513" max="1513" width="87.33203125" style="25" customWidth="1"/>
    <col min="1514" max="1517" width="11.6640625" style="25" customWidth="1"/>
    <col min="1518" max="1518" width="8.88671875" style="25"/>
    <col min="1519" max="1521" width="9.109375" style="25" customWidth="1"/>
    <col min="1522" max="1767" width="8.88671875" style="25"/>
    <col min="1768" max="1768" width="0" style="25" hidden="1" customWidth="1"/>
    <col min="1769" max="1769" width="87.33203125" style="25" customWidth="1"/>
    <col min="1770" max="1773" width="11.6640625" style="25" customWidth="1"/>
    <col min="1774" max="1774" width="8.88671875" style="25"/>
    <col min="1775" max="1777" width="9.109375" style="25" customWidth="1"/>
    <col min="1778" max="2023" width="8.88671875" style="25"/>
    <col min="2024" max="2024" width="0" style="25" hidden="1" customWidth="1"/>
    <col min="2025" max="2025" width="87.33203125" style="25" customWidth="1"/>
    <col min="2026" max="2029" width="11.6640625" style="25" customWidth="1"/>
    <col min="2030" max="2030" width="8.88671875" style="25"/>
    <col min="2031" max="2033" width="9.109375" style="25" customWidth="1"/>
    <col min="2034" max="2279" width="8.88671875" style="25"/>
    <col min="2280" max="2280" width="0" style="25" hidden="1" customWidth="1"/>
    <col min="2281" max="2281" width="87.33203125" style="25" customWidth="1"/>
    <col min="2282" max="2285" width="11.6640625" style="25" customWidth="1"/>
    <col min="2286" max="2286" width="8.88671875" style="25"/>
    <col min="2287" max="2289" width="9.109375" style="25" customWidth="1"/>
    <col min="2290" max="2535" width="8.88671875" style="25"/>
    <col min="2536" max="2536" width="0" style="25" hidden="1" customWidth="1"/>
    <col min="2537" max="2537" width="87.33203125" style="25" customWidth="1"/>
    <col min="2538" max="2541" width="11.6640625" style="25" customWidth="1"/>
    <col min="2542" max="2542" width="8.88671875" style="25"/>
    <col min="2543" max="2545" width="9.109375" style="25" customWidth="1"/>
    <col min="2546" max="2791" width="8.88671875" style="25"/>
    <col min="2792" max="2792" width="0" style="25" hidden="1" customWidth="1"/>
    <col min="2793" max="2793" width="87.33203125" style="25" customWidth="1"/>
    <col min="2794" max="2797" width="11.6640625" style="25" customWidth="1"/>
    <col min="2798" max="2798" width="8.88671875" style="25"/>
    <col min="2799" max="2801" width="9.109375" style="25" customWidth="1"/>
    <col min="2802" max="3047" width="8.88671875" style="25"/>
    <col min="3048" max="3048" width="0" style="25" hidden="1" customWidth="1"/>
    <col min="3049" max="3049" width="87.33203125" style="25" customWidth="1"/>
    <col min="3050" max="3053" width="11.6640625" style="25" customWidth="1"/>
    <col min="3054" max="3054" width="8.88671875" style="25"/>
    <col min="3055" max="3057" width="9.109375" style="25" customWidth="1"/>
    <col min="3058" max="3303" width="8.88671875" style="25"/>
    <col min="3304" max="3304" width="0" style="25" hidden="1" customWidth="1"/>
    <col min="3305" max="3305" width="87.33203125" style="25" customWidth="1"/>
    <col min="3306" max="3309" width="11.6640625" style="25" customWidth="1"/>
    <col min="3310" max="3310" width="8.88671875" style="25"/>
    <col min="3311" max="3313" width="9.109375" style="25" customWidth="1"/>
    <col min="3314" max="3559" width="8.88671875" style="25"/>
    <col min="3560" max="3560" width="0" style="25" hidden="1" customWidth="1"/>
    <col min="3561" max="3561" width="87.33203125" style="25" customWidth="1"/>
    <col min="3562" max="3565" width="11.6640625" style="25" customWidth="1"/>
    <col min="3566" max="3566" width="8.88671875" style="25"/>
    <col min="3567" max="3569" width="9.109375" style="25" customWidth="1"/>
    <col min="3570" max="3815" width="8.88671875" style="25"/>
    <col min="3816" max="3816" width="0" style="25" hidden="1" customWidth="1"/>
    <col min="3817" max="3817" width="87.33203125" style="25" customWidth="1"/>
    <col min="3818" max="3821" width="11.6640625" style="25" customWidth="1"/>
    <col min="3822" max="3822" width="8.88671875" style="25"/>
    <col min="3823" max="3825" width="9.109375" style="25" customWidth="1"/>
    <col min="3826" max="4071" width="8.88671875" style="25"/>
    <col min="4072" max="4072" width="0" style="25" hidden="1" customWidth="1"/>
    <col min="4073" max="4073" width="87.33203125" style="25" customWidth="1"/>
    <col min="4074" max="4077" width="11.6640625" style="25" customWidth="1"/>
    <col min="4078" max="4078" width="8.88671875" style="25"/>
    <col min="4079" max="4081" width="9.109375" style="25" customWidth="1"/>
    <col min="4082" max="4327" width="8.88671875" style="25"/>
    <col min="4328" max="4328" width="0" style="25" hidden="1" customWidth="1"/>
    <col min="4329" max="4329" width="87.33203125" style="25" customWidth="1"/>
    <col min="4330" max="4333" width="11.6640625" style="25" customWidth="1"/>
    <col min="4334" max="4334" width="8.88671875" style="25"/>
    <col min="4335" max="4337" width="9.109375" style="25" customWidth="1"/>
    <col min="4338" max="4583" width="8.88671875" style="25"/>
    <col min="4584" max="4584" width="0" style="25" hidden="1" customWidth="1"/>
    <col min="4585" max="4585" width="87.33203125" style="25" customWidth="1"/>
    <col min="4586" max="4589" width="11.6640625" style="25" customWidth="1"/>
    <col min="4590" max="4590" width="8.88671875" style="25"/>
    <col min="4591" max="4593" width="9.109375" style="25" customWidth="1"/>
    <col min="4594" max="4839" width="8.88671875" style="25"/>
    <col min="4840" max="4840" width="0" style="25" hidden="1" customWidth="1"/>
    <col min="4841" max="4841" width="87.33203125" style="25" customWidth="1"/>
    <col min="4842" max="4845" width="11.6640625" style="25" customWidth="1"/>
    <col min="4846" max="4846" width="8.88671875" style="25"/>
    <col min="4847" max="4849" width="9.109375" style="25" customWidth="1"/>
    <col min="4850" max="5095" width="8.88671875" style="25"/>
    <col min="5096" max="5096" width="0" style="25" hidden="1" customWidth="1"/>
    <col min="5097" max="5097" width="87.33203125" style="25" customWidth="1"/>
    <col min="5098" max="5101" width="11.6640625" style="25" customWidth="1"/>
    <col min="5102" max="5102" width="8.88671875" style="25"/>
    <col min="5103" max="5105" width="9.109375" style="25" customWidth="1"/>
    <col min="5106" max="5351" width="8.88671875" style="25"/>
    <col min="5352" max="5352" width="0" style="25" hidden="1" customWidth="1"/>
    <col min="5353" max="5353" width="87.33203125" style="25" customWidth="1"/>
    <col min="5354" max="5357" width="11.6640625" style="25" customWidth="1"/>
    <col min="5358" max="5358" width="8.88671875" style="25"/>
    <col min="5359" max="5361" width="9.109375" style="25" customWidth="1"/>
    <col min="5362" max="5607" width="8.88671875" style="25"/>
    <col min="5608" max="5608" width="0" style="25" hidden="1" customWidth="1"/>
    <col min="5609" max="5609" width="87.33203125" style="25" customWidth="1"/>
    <col min="5610" max="5613" width="11.6640625" style="25" customWidth="1"/>
    <col min="5614" max="5614" width="8.88671875" style="25"/>
    <col min="5615" max="5617" width="9.109375" style="25" customWidth="1"/>
    <col min="5618" max="5863" width="8.88671875" style="25"/>
    <col min="5864" max="5864" width="0" style="25" hidden="1" customWidth="1"/>
    <col min="5865" max="5865" width="87.33203125" style="25" customWidth="1"/>
    <col min="5866" max="5869" width="11.6640625" style="25" customWidth="1"/>
    <col min="5870" max="5870" width="8.88671875" style="25"/>
    <col min="5871" max="5873" width="9.109375" style="25" customWidth="1"/>
    <col min="5874" max="6119" width="8.88671875" style="25"/>
    <col min="6120" max="6120" width="0" style="25" hidden="1" customWidth="1"/>
    <col min="6121" max="6121" width="87.33203125" style="25" customWidth="1"/>
    <col min="6122" max="6125" width="11.6640625" style="25" customWidth="1"/>
    <col min="6126" max="6126" width="8.88671875" style="25"/>
    <col min="6127" max="6129" width="9.109375" style="25" customWidth="1"/>
    <col min="6130" max="6375" width="8.88671875" style="25"/>
    <col min="6376" max="6376" width="0" style="25" hidden="1" customWidth="1"/>
    <col min="6377" max="6377" width="87.33203125" style="25" customWidth="1"/>
    <col min="6378" max="6381" width="11.6640625" style="25" customWidth="1"/>
    <col min="6382" max="6382" width="8.88671875" style="25"/>
    <col min="6383" max="6385" width="9.109375" style="25" customWidth="1"/>
    <col min="6386" max="6631" width="8.88671875" style="25"/>
    <col min="6632" max="6632" width="0" style="25" hidden="1" customWidth="1"/>
    <col min="6633" max="6633" width="87.33203125" style="25" customWidth="1"/>
    <col min="6634" max="6637" width="11.6640625" style="25" customWidth="1"/>
    <col min="6638" max="6638" width="8.88671875" style="25"/>
    <col min="6639" max="6641" width="9.109375" style="25" customWidth="1"/>
    <col min="6642" max="6887" width="8.88671875" style="25"/>
    <col min="6888" max="6888" width="0" style="25" hidden="1" customWidth="1"/>
    <col min="6889" max="6889" width="87.33203125" style="25" customWidth="1"/>
    <col min="6890" max="6893" width="11.6640625" style="25" customWidth="1"/>
    <col min="6894" max="6894" width="8.88671875" style="25"/>
    <col min="6895" max="6897" width="9.109375" style="25" customWidth="1"/>
    <col min="6898" max="7143" width="8.88671875" style="25"/>
    <col min="7144" max="7144" width="0" style="25" hidden="1" customWidth="1"/>
    <col min="7145" max="7145" width="87.33203125" style="25" customWidth="1"/>
    <col min="7146" max="7149" width="11.6640625" style="25" customWidth="1"/>
    <col min="7150" max="7150" width="8.88671875" style="25"/>
    <col min="7151" max="7153" width="9.109375" style="25" customWidth="1"/>
    <col min="7154" max="7399" width="8.88671875" style="25"/>
    <col min="7400" max="7400" width="0" style="25" hidden="1" customWidth="1"/>
    <col min="7401" max="7401" width="87.33203125" style="25" customWidth="1"/>
    <col min="7402" max="7405" width="11.6640625" style="25" customWidth="1"/>
    <col min="7406" max="7406" width="8.88671875" style="25"/>
    <col min="7407" max="7409" width="9.109375" style="25" customWidth="1"/>
    <col min="7410" max="7655" width="8.88671875" style="25"/>
    <col min="7656" max="7656" width="0" style="25" hidden="1" customWidth="1"/>
    <col min="7657" max="7657" width="87.33203125" style="25" customWidth="1"/>
    <col min="7658" max="7661" width="11.6640625" style="25" customWidth="1"/>
    <col min="7662" max="7662" width="8.88671875" style="25"/>
    <col min="7663" max="7665" width="9.109375" style="25" customWidth="1"/>
    <col min="7666" max="7911" width="8.88671875" style="25"/>
    <col min="7912" max="7912" width="0" style="25" hidden="1" customWidth="1"/>
    <col min="7913" max="7913" width="87.33203125" style="25" customWidth="1"/>
    <col min="7914" max="7917" width="11.6640625" style="25" customWidth="1"/>
    <col min="7918" max="7918" width="8.88671875" style="25"/>
    <col min="7919" max="7921" width="9.109375" style="25" customWidth="1"/>
    <col min="7922" max="8167" width="8.88671875" style="25"/>
    <col min="8168" max="8168" width="0" style="25" hidden="1" customWidth="1"/>
    <col min="8169" max="8169" width="87.33203125" style="25" customWidth="1"/>
    <col min="8170" max="8173" width="11.6640625" style="25" customWidth="1"/>
    <col min="8174" max="8174" width="8.88671875" style="25"/>
    <col min="8175" max="8177" width="9.109375" style="25" customWidth="1"/>
    <col min="8178" max="8423" width="8.88671875" style="25"/>
    <col min="8424" max="8424" width="0" style="25" hidden="1" customWidth="1"/>
    <col min="8425" max="8425" width="87.33203125" style="25" customWidth="1"/>
    <col min="8426" max="8429" width="11.6640625" style="25" customWidth="1"/>
    <col min="8430" max="8430" width="8.88671875" style="25"/>
    <col min="8431" max="8433" width="9.109375" style="25" customWidth="1"/>
    <col min="8434" max="8679" width="8.88671875" style="25"/>
    <col min="8680" max="8680" width="0" style="25" hidden="1" customWidth="1"/>
    <col min="8681" max="8681" width="87.33203125" style="25" customWidth="1"/>
    <col min="8682" max="8685" width="11.6640625" style="25" customWidth="1"/>
    <col min="8686" max="8686" width="8.88671875" style="25"/>
    <col min="8687" max="8689" width="9.109375" style="25" customWidth="1"/>
    <col min="8690" max="8935" width="8.88671875" style="25"/>
    <col min="8936" max="8936" width="0" style="25" hidden="1" customWidth="1"/>
    <col min="8937" max="8937" width="87.33203125" style="25" customWidth="1"/>
    <col min="8938" max="8941" width="11.6640625" style="25" customWidth="1"/>
    <col min="8942" max="8942" width="8.88671875" style="25"/>
    <col min="8943" max="8945" width="9.109375" style="25" customWidth="1"/>
    <col min="8946" max="9191" width="8.88671875" style="25"/>
    <col min="9192" max="9192" width="0" style="25" hidden="1" customWidth="1"/>
    <col min="9193" max="9193" width="87.33203125" style="25" customWidth="1"/>
    <col min="9194" max="9197" width="11.6640625" style="25" customWidth="1"/>
    <col min="9198" max="9198" width="8.88671875" style="25"/>
    <col min="9199" max="9201" width="9.109375" style="25" customWidth="1"/>
    <col min="9202" max="9447" width="8.88671875" style="25"/>
    <col min="9448" max="9448" width="0" style="25" hidden="1" customWidth="1"/>
    <col min="9449" max="9449" width="87.33203125" style="25" customWidth="1"/>
    <col min="9450" max="9453" width="11.6640625" style="25" customWidth="1"/>
    <col min="9454" max="9454" width="8.88671875" style="25"/>
    <col min="9455" max="9457" width="9.109375" style="25" customWidth="1"/>
    <col min="9458" max="9703" width="8.88671875" style="25"/>
    <col min="9704" max="9704" width="0" style="25" hidden="1" customWidth="1"/>
    <col min="9705" max="9705" width="87.33203125" style="25" customWidth="1"/>
    <col min="9706" max="9709" width="11.6640625" style="25" customWidth="1"/>
    <col min="9710" max="9710" width="8.88671875" style="25"/>
    <col min="9711" max="9713" width="9.109375" style="25" customWidth="1"/>
    <col min="9714" max="9959" width="8.88671875" style="25"/>
    <col min="9960" max="9960" width="0" style="25" hidden="1" customWidth="1"/>
    <col min="9961" max="9961" width="87.33203125" style="25" customWidth="1"/>
    <col min="9962" max="9965" width="11.6640625" style="25" customWidth="1"/>
    <col min="9966" max="9966" width="8.88671875" style="25"/>
    <col min="9967" max="9969" width="9.109375" style="25" customWidth="1"/>
    <col min="9970" max="10215" width="8.88671875" style="25"/>
    <col min="10216" max="10216" width="0" style="25" hidden="1" customWidth="1"/>
    <col min="10217" max="10217" width="87.33203125" style="25" customWidth="1"/>
    <col min="10218" max="10221" width="11.6640625" style="25" customWidth="1"/>
    <col min="10222" max="10222" width="8.88671875" style="25"/>
    <col min="10223" max="10225" width="9.109375" style="25" customWidth="1"/>
    <col min="10226" max="10471" width="8.88671875" style="25"/>
    <col min="10472" max="10472" width="0" style="25" hidden="1" customWidth="1"/>
    <col min="10473" max="10473" width="87.33203125" style="25" customWidth="1"/>
    <col min="10474" max="10477" width="11.6640625" style="25" customWidth="1"/>
    <col min="10478" max="10478" width="8.88671875" style="25"/>
    <col min="10479" max="10481" width="9.109375" style="25" customWidth="1"/>
    <col min="10482" max="10727" width="8.88671875" style="25"/>
    <col min="10728" max="10728" width="0" style="25" hidden="1" customWidth="1"/>
    <col min="10729" max="10729" width="87.33203125" style="25" customWidth="1"/>
    <col min="10730" max="10733" width="11.6640625" style="25" customWidth="1"/>
    <col min="10734" max="10734" width="8.88671875" style="25"/>
    <col min="10735" max="10737" width="9.109375" style="25" customWidth="1"/>
    <col min="10738" max="10983" width="8.88671875" style="25"/>
    <col min="10984" max="10984" width="0" style="25" hidden="1" customWidth="1"/>
    <col min="10985" max="10985" width="87.33203125" style="25" customWidth="1"/>
    <col min="10986" max="10989" width="11.6640625" style="25" customWidth="1"/>
    <col min="10990" max="10990" width="8.88671875" style="25"/>
    <col min="10991" max="10993" width="9.109375" style="25" customWidth="1"/>
    <col min="10994" max="11239" width="8.88671875" style="25"/>
    <col min="11240" max="11240" width="0" style="25" hidden="1" customWidth="1"/>
    <col min="11241" max="11241" width="87.33203125" style="25" customWidth="1"/>
    <col min="11242" max="11245" width="11.6640625" style="25" customWidth="1"/>
    <col min="11246" max="11246" width="8.88671875" style="25"/>
    <col min="11247" max="11249" width="9.109375" style="25" customWidth="1"/>
    <col min="11250" max="11495" width="8.88671875" style="25"/>
    <col min="11496" max="11496" width="0" style="25" hidden="1" customWidth="1"/>
    <col min="11497" max="11497" width="87.33203125" style="25" customWidth="1"/>
    <col min="11498" max="11501" width="11.6640625" style="25" customWidth="1"/>
    <col min="11502" max="11502" width="8.88671875" style="25"/>
    <col min="11503" max="11505" width="9.109375" style="25" customWidth="1"/>
    <col min="11506" max="11751" width="8.88671875" style="25"/>
    <col min="11752" max="11752" width="0" style="25" hidden="1" customWidth="1"/>
    <col min="11753" max="11753" width="87.33203125" style="25" customWidth="1"/>
    <col min="11754" max="11757" width="11.6640625" style="25" customWidth="1"/>
    <col min="11758" max="11758" width="8.88671875" style="25"/>
    <col min="11759" max="11761" width="9.109375" style="25" customWidth="1"/>
    <col min="11762" max="12007" width="8.88671875" style="25"/>
    <col min="12008" max="12008" width="0" style="25" hidden="1" customWidth="1"/>
    <col min="12009" max="12009" width="87.33203125" style="25" customWidth="1"/>
    <col min="12010" max="12013" width="11.6640625" style="25" customWidth="1"/>
    <col min="12014" max="12014" width="8.88671875" style="25"/>
    <col min="12015" max="12017" width="9.109375" style="25" customWidth="1"/>
    <col min="12018" max="12263" width="8.88671875" style="25"/>
    <col min="12264" max="12264" width="0" style="25" hidden="1" customWidth="1"/>
    <col min="12265" max="12265" width="87.33203125" style="25" customWidth="1"/>
    <col min="12266" max="12269" width="11.6640625" style="25" customWidth="1"/>
    <col min="12270" max="12270" width="8.88671875" style="25"/>
    <col min="12271" max="12273" width="9.109375" style="25" customWidth="1"/>
    <col min="12274" max="12519" width="8.88671875" style="25"/>
    <col min="12520" max="12520" width="0" style="25" hidden="1" customWidth="1"/>
    <col min="12521" max="12521" width="87.33203125" style="25" customWidth="1"/>
    <col min="12522" max="12525" width="11.6640625" style="25" customWidth="1"/>
    <col min="12526" max="12526" width="8.88671875" style="25"/>
    <col min="12527" max="12529" width="9.109375" style="25" customWidth="1"/>
    <col min="12530" max="12775" width="8.88671875" style="25"/>
    <col min="12776" max="12776" width="0" style="25" hidden="1" customWidth="1"/>
    <col min="12777" max="12777" width="87.33203125" style="25" customWidth="1"/>
    <col min="12778" max="12781" width="11.6640625" style="25" customWidth="1"/>
    <col min="12782" max="12782" width="8.88671875" style="25"/>
    <col min="12783" max="12785" width="9.109375" style="25" customWidth="1"/>
    <col min="12786" max="13031" width="8.88671875" style="25"/>
    <col min="13032" max="13032" width="0" style="25" hidden="1" customWidth="1"/>
    <col min="13033" max="13033" width="87.33203125" style="25" customWidth="1"/>
    <col min="13034" max="13037" width="11.6640625" style="25" customWidth="1"/>
    <col min="13038" max="13038" width="8.88671875" style="25"/>
    <col min="13039" max="13041" width="9.109375" style="25" customWidth="1"/>
    <col min="13042" max="13287" width="8.88671875" style="25"/>
    <col min="13288" max="13288" width="0" style="25" hidden="1" customWidth="1"/>
    <col min="13289" max="13289" width="87.33203125" style="25" customWidth="1"/>
    <col min="13290" max="13293" width="11.6640625" style="25" customWidth="1"/>
    <col min="13294" max="13294" width="8.88671875" style="25"/>
    <col min="13295" max="13297" width="9.109375" style="25" customWidth="1"/>
    <col min="13298" max="13543" width="8.88671875" style="25"/>
    <col min="13544" max="13544" width="0" style="25" hidden="1" customWidth="1"/>
    <col min="13545" max="13545" width="87.33203125" style="25" customWidth="1"/>
    <col min="13546" max="13549" width="11.6640625" style="25" customWidth="1"/>
    <col min="13550" max="13550" width="8.88671875" style="25"/>
    <col min="13551" max="13553" width="9.109375" style="25" customWidth="1"/>
    <col min="13554" max="13799" width="8.88671875" style="25"/>
    <col min="13800" max="13800" width="0" style="25" hidden="1" customWidth="1"/>
    <col min="13801" max="13801" width="87.33203125" style="25" customWidth="1"/>
    <col min="13802" max="13805" width="11.6640625" style="25" customWidth="1"/>
    <col min="13806" max="13806" width="8.88671875" style="25"/>
    <col min="13807" max="13809" width="9.109375" style="25" customWidth="1"/>
    <col min="13810" max="14055" width="8.88671875" style="25"/>
    <col min="14056" max="14056" width="0" style="25" hidden="1" customWidth="1"/>
    <col min="14057" max="14057" width="87.33203125" style="25" customWidth="1"/>
    <col min="14058" max="14061" width="11.6640625" style="25" customWidth="1"/>
    <col min="14062" max="14062" width="8.88671875" style="25"/>
    <col min="14063" max="14065" width="9.109375" style="25" customWidth="1"/>
    <col min="14066" max="14311" width="8.88671875" style="25"/>
    <col min="14312" max="14312" width="0" style="25" hidden="1" customWidth="1"/>
    <col min="14313" max="14313" width="87.33203125" style="25" customWidth="1"/>
    <col min="14314" max="14317" width="11.6640625" style="25" customWidth="1"/>
    <col min="14318" max="14318" width="8.88671875" style="25"/>
    <col min="14319" max="14321" width="9.109375" style="25" customWidth="1"/>
    <col min="14322" max="14567" width="8.88671875" style="25"/>
    <col min="14568" max="14568" width="0" style="25" hidden="1" customWidth="1"/>
    <col min="14569" max="14569" width="87.33203125" style="25" customWidth="1"/>
    <col min="14570" max="14573" width="11.6640625" style="25" customWidth="1"/>
    <col min="14574" max="14574" width="8.88671875" style="25"/>
    <col min="14575" max="14577" width="9.109375" style="25" customWidth="1"/>
    <col min="14578" max="14823" width="8.88671875" style="25"/>
    <col min="14824" max="14824" width="0" style="25" hidden="1" customWidth="1"/>
    <col min="14825" max="14825" width="87.33203125" style="25" customWidth="1"/>
    <col min="14826" max="14829" width="11.6640625" style="25" customWidth="1"/>
    <col min="14830" max="14830" width="8.88671875" style="25"/>
    <col min="14831" max="14833" width="9.109375" style="25" customWidth="1"/>
    <col min="14834" max="15079" width="8.88671875" style="25"/>
    <col min="15080" max="15080" width="0" style="25" hidden="1" customWidth="1"/>
    <col min="15081" max="15081" width="87.33203125" style="25" customWidth="1"/>
    <col min="15082" max="15085" width="11.6640625" style="25" customWidth="1"/>
    <col min="15086" max="15086" width="8.88671875" style="25"/>
    <col min="15087" max="15089" width="9.109375" style="25" customWidth="1"/>
    <col min="15090" max="15335" width="8.88671875" style="25"/>
    <col min="15336" max="15336" width="0" style="25" hidden="1" customWidth="1"/>
    <col min="15337" max="15337" width="87.33203125" style="25" customWidth="1"/>
    <col min="15338" max="15341" width="11.6640625" style="25" customWidth="1"/>
    <col min="15342" max="15342" width="8.88671875" style="25"/>
    <col min="15343" max="15345" width="9.109375" style="25" customWidth="1"/>
    <col min="15346" max="15591" width="8.88671875" style="25"/>
    <col min="15592" max="15592" width="0" style="25" hidden="1" customWidth="1"/>
    <col min="15593" max="15593" width="87.33203125" style="25" customWidth="1"/>
    <col min="15594" max="15597" width="11.6640625" style="25" customWidth="1"/>
    <col min="15598" max="15598" width="8.88671875" style="25"/>
    <col min="15599" max="15601" width="9.109375" style="25" customWidth="1"/>
    <col min="15602" max="15847" width="8.88671875" style="25"/>
    <col min="15848" max="15848" width="0" style="25" hidden="1" customWidth="1"/>
    <col min="15849" max="15849" width="87.33203125" style="25" customWidth="1"/>
    <col min="15850" max="15853" width="11.6640625" style="25" customWidth="1"/>
    <col min="15854" max="15854" width="8.88671875" style="25"/>
    <col min="15855" max="15857" width="9.109375" style="25" customWidth="1"/>
    <col min="15858" max="16103" width="8.88671875" style="25"/>
    <col min="16104" max="16104" width="0" style="25" hidden="1" customWidth="1"/>
    <col min="16105" max="16105" width="87.33203125" style="25" customWidth="1"/>
    <col min="16106" max="16109" width="11.6640625" style="25" customWidth="1"/>
    <col min="16110" max="16110" width="8.88671875" style="25"/>
    <col min="16111" max="16113" width="9.109375" style="25" customWidth="1"/>
    <col min="16114" max="16359" width="8.88671875" style="25"/>
    <col min="16360" max="16384" width="8.88671875" style="25" customWidth="1"/>
  </cols>
  <sheetData>
    <row r="1" spans="1:6" s="15" customFormat="1" ht="21">
      <c r="A1" s="394" t="s">
        <v>11</v>
      </c>
      <c r="B1" s="394"/>
      <c r="C1" s="394"/>
      <c r="D1" s="394"/>
      <c r="E1" s="394"/>
      <c r="F1" s="394"/>
    </row>
    <row r="2" spans="1:6" s="15" customFormat="1" ht="21">
      <c r="A2" s="16"/>
      <c r="B2" s="393" t="s">
        <v>12</v>
      </c>
      <c r="C2" s="394"/>
      <c r="D2" s="394"/>
      <c r="E2" s="394"/>
      <c r="F2" s="394"/>
    </row>
    <row r="3" spans="1:6" s="1" customFormat="1" ht="15.6" customHeight="1">
      <c r="A3" s="324"/>
      <c r="B3" s="395" t="s">
        <v>7</v>
      </c>
      <c r="C3" s="396"/>
      <c r="D3" s="396"/>
      <c r="E3" s="396"/>
      <c r="F3" s="396"/>
    </row>
    <row r="4" spans="1:6" s="1" customFormat="1" ht="15.6" customHeight="1">
      <c r="A4" s="324"/>
      <c r="B4" s="395" t="s">
        <v>8</v>
      </c>
      <c r="C4" s="396"/>
      <c r="D4" s="396"/>
      <c r="E4" s="396"/>
      <c r="F4" s="396"/>
    </row>
    <row r="5" spans="1:6" s="19" customFormat="1">
      <c r="A5" s="17"/>
      <c r="B5" s="17"/>
      <c r="C5" s="17"/>
      <c r="D5" s="17"/>
      <c r="E5" s="17"/>
      <c r="F5" s="18" t="s">
        <v>134</v>
      </c>
    </row>
    <row r="6" spans="1:6" s="3" customFormat="1" ht="24.75" customHeight="1">
      <c r="A6" s="325"/>
      <c r="B6" s="389"/>
      <c r="C6" s="390" t="s">
        <v>341</v>
      </c>
      <c r="D6" s="390" t="s">
        <v>348</v>
      </c>
      <c r="E6" s="391" t="s">
        <v>10</v>
      </c>
      <c r="F6" s="391"/>
    </row>
    <row r="7" spans="1:6" s="3" customFormat="1" ht="39" customHeight="1">
      <c r="A7" s="325"/>
      <c r="B7" s="389"/>
      <c r="C7" s="390"/>
      <c r="D7" s="390"/>
      <c r="E7" s="350" t="s">
        <v>0</v>
      </c>
      <c r="F7" s="350" t="s">
        <v>3</v>
      </c>
    </row>
    <row r="8" spans="1:6" s="20" customFormat="1" ht="22.2" customHeight="1">
      <c r="B8" s="21" t="s">
        <v>256</v>
      </c>
      <c r="C8" s="349">
        <f>SUM(C10:C28)</f>
        <v>7080</v>
      </c>
      <c r="D8" s="349">
        <f>SUM(D10:D28)</f>
        <v>2654</v>
      </c>
      <c r="E8" s="352">
        <f>ROUND(D8/C8*100,1)</f>
        <v>37.5</v>
      </c>
      <c r="F8" s="354">
        <f>D8-C8</f>
        <v>-4426</v>
      </c>
    </row>
    <row r="9" spans="1:6" s="20" customFormat="1" ht="22.2" customHeight="1">
      <c r="B9" s="23" t="s">
        <v>13</v>
      </c>
      <c r="C9" s="349"/>
      <c r="D9" s="349"/>
      <c r="E9" s="353"/>
      <c r="F9" s="355"/>
    </row>
    <row r="10" spans="1:6" s="8" customFormat="1">
      <c r="B10" s="24" t="s">
        <v>14</v>
      </c>
      <c r="C10" s="357">
        <v>253</v>
      </c>
      <c r="D10" s="357">
        <v>4</v>
      </c>
      <c r="E10" s="11">
        <f t="shared" ref="E10:E28" si="0">ROUND(D10/C10*100,1)</f>
        <v>1.6</v>
      </c>
      <c r="F10" s="351">
        <f t="shared" ref="F10:F28" si="1">D10-C10</f>
        <v>-249</v>
      </c>
    </row>
    <row r="11" spans="1:6" s="8" customFormat="1">
      <c r="B11" s="24" t="s">
        <v>15</v>
      </c>
      <c r="C11" s="334">
        <v>40</v>
      </c>
      <c r="D11" s="334">
        <v>5</v>
      </c>
      <c r="E11" s="11">
        <f t="shared" si="0"/>
        <v>12.5</v>
      </c>
      <c r="F11" s="351">
        <f t="shared" si="1"/>
        <v>-35</v>
      </c>
    </row>
    <row r="12" spans="1:6" s="8" customFormat="1">
      <c r="B12" s="24" t="s">
        <v>16</v>
      </c>
      <c r="C12" s="334">
        <v>267</v>
      </c>
      <c r="D12" s="334">
        <v>1028</v>
      </c>
      <c r="E12" s="11">
        <f t="shared" si="0"/>
        <v>385</v>
      </c>
      <c r="F12" s="351">
        <f t="shared" si="1"/>
        <v>761</v>
      </c>
    </row>
    <row r="13" spans="1:6" s="8" customFormat="1">
      <c r="B13" s="24" t="s">
        <v>17</v>
      </c>
      <c r="C13" s="334">
        <v>24</v>
      </c>
      <c r="D13" s="334">
        <v>20</v>
      </c>
      <c r="E13" s="11">
        <f t="shared" si="0"/>
        <v>83.3</v>
      </c>
      <c r="F13" s="351">
        <f t="shared" si="1"/>
        <v>-4</v>
      </c>
    </row>
    <row r="14" spans="1:6" s="8" customFormat="1">
      <c r="B14" s="24" t="s">
        <v>18</v>
      </c>
      <c r="C14" s="334">
        <v>114</v>
      </c>
      <c r="D14" s="334">
        <v>20</v>
      </c>
      <c r="E14" s="11">
        <f t="shared" si="0"/>
        <v>17.5</v>
      </c>
      <c r="F14" s="351">
        <f t="shared" si="1"/>
        <v>-94</v>
      </c>
    </row>
    <row r="15" spans="1:6" s="8" customFormat="1">
      <c r="B15" s="24" t="s">
        <v>19</v>
      </c>
      <c r="C15" s="334">
        <v>0</v>
      </c>
      <c r="D15" s="334">
        <v>29</v>
      </c>
      <c r="E15" s="368" t="e">
        <f t="shared" si="0"/>
        <v>#DIV/0!</v>
      </c>
      <c r="F15" s="351">
        <f t="shared" si="1"/>
        <v>29</v>
      </c>
    </row>
    <row r="16" spans="1:6" s="8" customFormat="1" ht="36">
      <c r="B16" s="24" t="s">
        <v>20</v>
      </c>
      <c r="C16" s="334">
        <v>68</v>
      </c>
      <c r="D16" s="334">
        <v>0</v>
      </c>
      <c r="E16" s="11">
        <f t="shared" si="0"/>
        <v>0</v>
      </c>
      <c r="F16" s="351">
        <f t="shared" si="1"/>
        <v>-68</v>
      </c>
    </row>
    <row r="17" spans="2:6" s="8" customFormat="1">
      <c r="B17" s="24" t="s">
        <v>21</v>
      </c>
      <c r="C17" s="334">
        <v>23</v>
      </c>
      <c r="D17" s="334">
        <v>4</v>
      </c>
      <c r="E17" s="11">
        <f t="shared" si="0"/>
        <v>17.399999999999999</v>
      </c>
      <c r="F17" s="351">
        <f t="shared" si="1"/>
        <v>-19</v>
      </c>
    </row>
    <row r="18" spans="2:6" s="8" customFormat="1">
      <c r="B18" s="24" t="s">
        <v>22</v>
      </c>
      <c r="C18" s="334">
        <v>11</v>
      </c>
      <c r="D18" s="334">
        <v>0</v>
      </c>
      <c r="E18" s="11">
        <f t="shared" si="0"/>
        <v>0</v>
      </c>
      <c r="F18" s="351">
        <f t="shared" si="1"/>
        <v>-11</v>
      </c>
    </row>
    <row r="19" spans="2:6" s="8" customFormat="1">
      <c r="B19" s="24" t="s">
        <v>23</v>
      </c>
      <c r="C19" s="334">
        <v>29</v>
      </c>
      <c r="D19" s="334">
        <v>12</v>
      </c>
      <c r="E19" s="11">
        <f t="shared" si="0"/>
        <v>41.4</v>
      </c>
      <c r="F19" s="351">
        <f t="shared" si="1"/>
        <v>-17</v>
      </c>
    </row>
    <row r="20" spans="2:6" s="8" customFormat="1">
      <c r="B20" s="24" t="s">
        <v>24</v>
      </c>
      <c r="C20" s="334">
        <v>0</v>
      </c>
      <c r="D20" s="334">
        <v>7</v>
      </c>
      <c r="E20" s="368" t="e">
        <f t="shared" si="0"/>
        <v>#DIV/0!</v>
      </c>
      <c r="F20" s="351">
        <f t="shared" si="1"/>
        <v>7</v>
      </c>
    </row>
    <row r="21" spans="2:6" s="8" customFormat="1">
      <c r="B21" s="24" t="s">
        <v>25</v>
      </c>
      <c r="C21" s="334">
        <v>0</v>
      </c>
      <c r="D21" s="334">
        <v>0</v>
      </c>
      <c r="E21" s="368" t="e">
        <f t="shared" si="0"/>
        <v>#DIV/0!</v>
      </c>
      <c r="F21" s="351">
        <f t="shared" si="1"/>
        <v>0</v>
      </c>
    </row>
    <row r="22" spans="2:6" s="8" customFormat="1">
      <c r="B22" s="24" t="s">
        <v>26</v>
      </c>
      <c r="C22" s="334">
        <v>201</v>
      </c>
      <c r="D22" s="334">
        <v>37</v>
      </c>
      <c r="E22" s="11">
        <f t="shared" si="0"/>
        <v>18.399999999999999</v>
      </c>
      <c r="F22" s="351">
        <f t="shared" si="1"/>
        <v>-164</v>
      </c>
    </row>
    <row r="23" spans="2:6" s="8" customFormat="1">
      <c r="B23" s="24" t="s">
        <v>27</v>
      </c>
      <c r="C23" s="334">
        <v>132</v>
      </c>
      <c r="D23" s="334">
        <v>0</v>
      </c>
      <c r="E23" s="11">
        <f t="shared" si="0"/>
        <v>0</v>
      </c>
      <c r="F23" s="351">
        <f t="shared" si="1"/>
        <v>-132</v>
      </c>
    </row>
    <row r="24" spans="2:6" s="8" customFormat="1">
      <c r="B24" s="24" t="s">
        <v>28</v>
      </c>
      <c r="C24" s="334">
        <v>2582</v>
      </c>
      <c r="D24" s="334">
        <v>1325</v>
      </c>
      <c r="E24" s="11">
        <f t="shared" si="0"/>
        <v>51.3</v>
      </c>
      <c r="F24" s="351">
        <f t="shared" si="1"/>
        <v>-1257</v>
      </c>
    </row>
    <row r="25" spans="2:6" s="8" customFormat="1">
      <c r="B25" s="24" t="s">
        <v>29</v>
      </c>
      <c r="C25" s="334">
        <v>852</v>
      </c>
      <c r="D25" s="334">
        <v>73</v>
      </c>
      <c r="E25" s="11">
        <f t="shared" si="0"/>
        <v>8.6</v>
      </c>
      <c r="F25" s="351">
        <f t="shared" si="1"/>
        <v>-779</v>
      </c>
    </row>
    <row r="26" spans="2:6" s="8" customFormat="1">
      <c r="B26" s="24" t="s">
        <v>30</v>
      </c>
      <c r="C26" s="334">
        <v>2383</v>
      </c>
      <c r="D26" s="334">
        <v>90</v>
      </c>
      <c r="E26" s="11">
        <f t="shared" si="0"/>
        <v>3.8</v>
      </c>
      <c r="F26" s="351">
        <f t="shared" si="1"/>
        <v>-2293</v>
      </c>
    </row>
    <row r="27" spans="2:6" s="8" customFormat="1">
      <c r="B27" s="24" t="s">
        <v>31</v>
      </c>
      <c r="C27" s="334">
        <v>100</v>
      </c>
      <c r="D27" s="334">
        <v>0</v>
      </c>
      <c r="E27" s="11">
        <f t="shared" si="0"/>
        <v>0</v>
      </c>
      <c r="F27" s="351">
        <f t="shared" si="1"/>
        <v>-100</v>
      </c>
    </row>
    <row r="28" spans="2:6" s="8" customFormat="1">
      <c r="B28" s="24" t="s">
        <v>32</v>
      </c>
      <c r="C28" s="334">
        <v>1</v>
      </c>
      <c r="D28" s="334">
        <v>0</v>
      </c>
      <c r="E28" s="11">
        <f t="shared" si="0"/>
        <v>0</v>
      </c>
      <c r="F28" s="351">
        <f t="shared" si="1"/>
        <v>-1</v>
      </c>
    </row>
    <row r="29" spans="2:6">
      <c r="C29" s="359"/>
      <c r="D29" s="360"/>
      <c r="E29" s="3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6"/>
  <sheetViews>
    <sheetView view="pageBreakPreview" zoomScale="90" zoomScaleSheetLayoutView="90" workbookViewId="0">
      <selection activeCell="D7" sqref="D7:D56"/>
    </sheetView>
  </sheetViews>
  <sheetFormatPr defaultColWidth="9.109375" defaultRowHeight="15.6"/>
  <cols>
    <col min="1" max="1" width="3.109375" style="97" customWidth="1"/>
    <col min="2" max="2" width="42" style="108" customWidth="1"/>
    <col min="3" max="3" width="24.5546875" style="98" customWidth="1"/>
    <col min="4" max="4" width="26.44140625" style="98" customWidth="1"/>
    <col min="5" max="16384" width="9.109375" style="98"/>
  </cols>
  <sheetData>
    <row r="1" spans="1:6" ht="31.95" customHeight="1">
      <c r="B1" s="404" t="s">
        <v>215</v>
      </c>
      <c r="C1" s="404"/>
      <c r="D1" s="404"/>
    </row>
    <row r="2" spans="1:6" ht="20.25" customHeight="1">
      <c r="A2" s="428" t="s">
        <v>232</v>
      </c>
      <c r="B2" s="432"/>
      <c r="C2" s="432"/>
      <c r="D2" s="432"/>
    </row>
    <row r="3" spans="1:6" ht="20.25" customHeight="1">
      <c r="B3" s="404" t="s">
        <v>85</v>
      </c>
      <c r="C3" s="404"/>
      <c r="D3" s="404"/>
    </row>
    <row r="5" spans="1:6" ht="7.5" customHeight="1"/>
    <row r="6" spans="1:6" s="99" customFormat="1" ht="35.4" customHeight="1">
      <c r="A6" s="364"/>
      <c r="B6" s="365" t="s">
        <v>86</v>
      </c>
      <c r="C6" s="366" t="s">
        <v>368</v>
      </c>
      <c r="D6" s="367" t="s">
        <v>369</v>
      </c>
    </row>
    <row r="7" spans="1:6">
      <c r="A7" s="100">
        <v>1</v>
      </c>
      <c r="B7" s="342" t="s">
        <v>94</v>
      </c>
      <c r="C7" s="124">
        <v>1895</v>
      </c>
      <c r="D7" s="124">
        <v>787</v>
      </c>
      <c r="F7" s="120"/>
    </row>
    <row r="8" spans="1:6">
      <c r="A8" s="100">
        <v>2</v>
      </c>
      <c r="B8" s="342" t="s">
        <v>97</v>
      </c>
      <c r="C8" s="124">
        <v>1027</v>
      </c>
      <c r="D8" s="124">
        <v>349</v>
      </c>
      <c r="F8" s="120"/>
    </row>
    <row r="9" spans="1:6">
      <c r="A9" s="100">
        <v>3</v>
      </c>
      <c r="B9" s="342" t="s">
        <v>98</v>
      </c>
      <c r="C9" s="124">
        <v>913</v>
      </c>
      <c r="D9" s="124">
        <v>357</v>
      </c>
      <c r="F9" s="120"/>
    </row>
    <row r="10" spans="1:6" s="102" customFormat="1">
      <c r="A10" s="100">
        <v>4</v>
      </c>
      <c r="B10" s="342" t="s">
        <v>93</v>
      </c>
      <c r="C10" s="124">
        <v>799</v>
      </c>
      <c r="D10" s="124">
        <v>357</v>
      </c>
      <c r="F10" s="120"/>
    </row>
    <row r="11" spans="1:6" s="102" customFormat="1">
      <c r="A11" s="100">
        <v>5</v>
      </c>
      <c r="B11" s="342" t="s">
        <v>358</v>
      </c>
      <c r="C11" s="124">
        <v>770</v>
      </c>
      <c r="D11" s="124">
        <v>321</v>
      </c>
      <c r="F11" s="120"/>
    </row>
    <row r="12" spans="1:6" s="102" customFormat="1">
      <c r="A12" s="100">
        <v>6</v>
      </c>
      <c r="B12" s="342" t="s">
        <v>95</v>
      </c>
      <c r="C12" s="124">
        <v>738</v>
      </c>
      <c r="D12" s="124">
        <v>262</v>
      </c>
      <c r="F12" s="120"/>
    </row>
    <row r="13" spans="1:6" s="102" customFormat="1">
      <c r="A13" s="100">
        <v>7</v>
      </c>
      <c r="B13" s="342" t="s">
        <v>96</v>
      </c>
      <c r="C13" s="124">
        <v>719</v>
      </c>
      <c r="D13" s="124">
        <v>265</v>
      </c>
      <c r="F13" s="120"/>
    </row>
    <row r="14" spans="1:6" s="102" customFormat="1">
      <c r="A14" s="100">
        <v>8</v>
      </c>
      <c r="B14" s="342" t="s">
        <v>121</v>
      </c>
      <c r="C14" s="124">
        <v>317</v>
      </c>
      <c r="D14" s="124">
        <v>97</v>
      </c>
      <c r="F14" s="120"/>
    </row>
    <row r="15" spans="1:6" s="102" customFormat="1">
      <c r="A15" s="100">
        <v>9</v>
      </c>
      <c r="B15" s="342" t="s">
        <v>301</v>
      </c>
      <c r="C15" s="124">
        <v>313</v>
      </c>
      <c r="D15" s="124">
        <v>92</v>
      </c>
      <c r="F15" s="120"/>
    </row>
    <row r="16" spans="1:6" s="102" customFormat="1" ht="78">
      <c r="A16" s="100">
        <v>10</v>
      </c>
      <c r="B16" s="342" t="s">
        <v>355</v>
      </c>
      <c r="C16" s="124">
        <v>292</v>
      </c>
      <c r="D16" s="124">
        <v>97</v>
      </c>
      <c r="F16" s="120"/>
    </row>
    <row r="17" spans="1:6" s="102" customFormat="1">
      <c r="A17" s="100">
        <v>11</v>
      </c>
      <c r="B17" s="342" t="s">
        <v>109</v>
      </c>
      <c r="C17" s="124">
        <v>290</v>
      </c>
      <c r="D17" s="124">
        <v>83</v>
      </c>
      <c r="F17" s="120"/>
    </row>
    <row r="18" spans="1:6" s="102" customFormat="1" ht="31.2">
      <c r="A18" s="100">
        <v>12</v>
      </c>
      <c r="B18" s="342" t="s">
        <v>360</v>
      </c>
      <c r="C18" s="124">
        <v>289</v>
      </c>
      <c r="D18" s="124">
        <v>77</v>
      </c>
      <c r="F18" s="120"/>
    </row>
    <row r="19" spans="1:6" s="102" customFormat="1" ht="15.75" customHeight="1">
      <c r="A19" s="100">
        <v>13</v>
      </c>
      <c r="B19" s="342" t="s">
        <v>116</v>
      </c>
      <c r="C19" s="124">
        <v>246</v>
      </c>
      <c r="D19" s="124">
        <v>80</v>
      </c>
      <c r="F19" s="120"/>
    </row>
    <row r="20" spans="1:6" s="102" customFormat="1">
      <c r="A20" s="100">
        <v>14</v>
      </c>
      <c r="B20" s="342" t="s">
        <v>107</v>
      </c>
      <c r="C20" s="124">
        <v>245</v>
      </c>
      <c r="D20" s="124">
        <v>94</v>
      </c>
      <c r="F20" s="120"/>
    </row>
    <row r="21" spans="1:6" s="102" customFormat="1">
      <c r="A21" s="100">
        <v>15</v>
      </c>
      <c r="B21" s="342" t="s">
        <v>356</v>
      </c>
      <c r="C21" s="124">
        <v>244</v>
      </c>
      <c r="D21" s="124">
        <v>69</v>
      </c>
      <c r="F21" s="120"/>
    </row>
    <row r="22" spans="1:6" s="102" customFormat="1">
      <c r="A22" s="100">
        <v>16</v>
      </c>
      <c r="B22" s="342" t="s">
        <v>388</v>
      </c>
      <c r="C22" s="124">
        <v>242</v>
      </c>
      <c r="D22" s="124">
        <v>123</v>
      </c>
      <c r="F22" s="120"/>
    </row>
    <row r="23" spans="1:6" s="102" customFormat="1">
      <c r="A23" s="100">
        <v>17</v>
      </c>
      <c r="B23" s="342" t="s">
        <v>300</v>
      </c>
      <c r="C23" s="124">
        <v>241</v>
      </c>
      <c r="D23" s="124">
        <v>81</v>
      </c>
      <c r="F23" s="120"/>
    </row>
    <row r="24" spans="1:6" s="102" customFormat="1">
      <c r="A24" s="100">
        <v>18</v>
      </c>
      <c r="B24" s="342" t="s">
        <v>108</v>
      </c>
      <c r="C24" s="124">
        <v>213</v>
      </c>
      <c r="D24" s="124">
        <v>62</v>
      </c>
      <c r="F24" s="120"/>
    </row>
    <row r="25" spans="1:6" s="102" customFormat="1">
      <c r="A25" s="100">
        <v>19</v>
      </c>
      <c r="B25" s="342" t="s">
        <v>114</v>
      </c>
      <c r="C25" s="124">
        <v>198</v>
      </c>
      <c r="D25" s="124">
        <v>78</v>
      </c>
      <c r="F25" s="120"/>
    </row>
    <row r="26" spans="1:6" s="102" customFormat="1" ht="17.25" customHeight="1">
      <c r="A26" s="100">
        <v>20</v>
      </c>
      <c r="B26" s="342" t="s">
        <v>104</v>
      </c>
      <c r="C26" s="124">
        <v>179</v>
      </c>
      <c r="D26" s="124">
        <v>61</v>
      </c>
      <c r="F26" s="120"/>
    </row>
    <row r="27" spans="1:6" s="102" customFormat="1" ht="18" customHeight="1">
      <c r="A27" s="100">
        <v>21</v>
      </c>
      <c r="B27" s="342" t="s">
        <v>112</v>
      </c>
      <c r="C27" s="124">
        <v>163</v>
      </c>
      <c r="D27" s="124">
        <v>59</v>
      </c>
      <c r="F27" s="120"/>
    </row>
    <row r="28" spans="1:6" s="102" customFormat="1" ht="24" customHeight="1">
      <c r="A28" s="100">
        <v>22</v>
      </c>
      <c r="B28" s="342" t="s">
        <v>359</v>
      </c>
      <c r="C28" s="124">
        <v>148</v>
      </c>
      <c r="D28" s="124">
        <v>38</v>
      </c>
      <c r="F28" s="120"/>
    </row>
    <row r="29" spans="1:6" s="102" customFormat="1">
      <c r="A29" s="100">
        <v>23</v>
      </c>
      <c r="B29" s="342" t="s">
        <v>110</v>
      </c>
      <c r="C29" s="124">
        <v>148</v>
      </c>
      <c r="D29" s="124">
        <v>51</v>
      </c>
      <c r="F29" s="120"/>
    </row>
    <row r="30" spans="1:6" s="102" customFormat="1" ht="16.5" customHeight="1">
      <c r="A30" s="100">
        <v>24</v>
      </c>
      <c r="B30" s="342" t="s">
        <v>389</v>
      </c>
      <c r="C30" s="124">
        <v>144</v>
      </c>
      <c r="D30" s="124">
        <v>52</v>
      </c>
      <c r="F30" s="120"/>
    </row>
    <row r="31" spans="1:6" s="102" customFormat="1">
      <c r="A31" s="100">
        <v>25</v>
      </c>
      <c r="B31" s="342" t="s">
        <v>391</v>
      </c>
      <c r="C31" s="124">
        <v>143</v>
      </c>
      <c r="D31" s="124">
        <v>58</v>
      </c>
      <c r="F31" s="120"/>
    </row>
    <row r="32" spans="1:6" s="102" customFormat="1" ht="31.2">
      <c r="A32" s="100">
        <v>26</v>
      </c>
      <c r="B32" s="342" t="s">
        <v>128</v>
      </c>
      <c r="C32" s="124">
        <v>140</v>
      </c>
      <c r="D32" s="124">
        <v>49</v>
      </c>
      <c r="F32" s="120"/>
    </row>
    <row r="33" spans="1:6" s="102" customFormat="1">
      <c r="A33" s="100">
        <v>27</v>
      </c>
      <c r="B33" s="342" t="s">
        <v>103</v>
      </c>
      <c r="C33" s="124">
        <v>131</v>
      </c>
      <c r="D33" s="124">
        <v>53</v>
      </c>
      <c r="F33" s="120"/>
    </row>
    <row r="34" spans="1:6" s="102" customFormat="1">
      <c r="A34" s="100">
        <v>28</v>
      </c>
      <c r="B34" s="342" t="s">
        <v>111</v>
      </c>
      <c r="C34" s="124">
        <v>131</v>
      </c>
      <c r="D34" s="124">
        <v>35</v>
      </c>
      <c r="F34" s="120"/>
    </row>
    <row r="35" spans="1:6" s="102" customFormat="1" ht="15.75" customHeight="1">
      <c r="A35" s="100">
        <v>29</v>
      </c>
      <c r="B35" s="342" t="s">
        <v>304</v>
      </c>
      <c r="C35" s="124">
        <v>129</v>
      </c>
      <c r="D35" s="124">
        <v>35</v>
      </c>
      <c r="F35" s="120"/>
    </row>
    <row r="36" spans="1:6" s="102" customFormat="1" ht="39.75" customHeight="1">
      <c r="A36" s="100">
        <v>30</v>
      </c>
      <c r="B36" s="342" t="s">
        <v>392</v>
      </c>
      <c r="C36" s="124">
        <v>122</v>
      </c>
      <c r="D36" s="124">
        <v>36</v>
      </c>
      <c r="F36" s="120"/>
    </row>
    <row r="37" spans="1:6" s="102" customFormat="1" ht="23.25" customHeight="1">
      <c r="A37" s="100">
        <v>31</v>
      </c>
      <c r="B37" s="342" t="s">
        <v>313</v>
      </c>
      <c r="C37" s="124">
        <v>116</v>
      </c>
      <c r="D37" s="124">
        <v>39</v>
      </c>
      <c r="F37" s="120"/>
    </row>
    <row r="38" spans="1:6" s="102" customFormat="1">
      <c r="A38" s="100">
        <v>32</v>
      </c>
      <c r="B38" s="342" t="s">
        <v>395</v>
      </c>
      <c r="C38" s="124">
        <v>115</v>
      </c>
      <c r="D38" s="124">
        <v>42</v>
      </c>
      <c r="F38" s="120"/>
    </row>
    <row r="39" spans="1:6" s="102" customFormat="1">
      <c r="A39" s="100">
        <v>33</v>
      </c>
      <c r="B39" s="342" t="s">
        <v>105</v>
      </c>
      <c r="C39" s="124">
        <v>114</v>
      </c>
      <c r="D39" s="124">
        <v>43</v>
      </c>
      <c r="F39" s="120"/>
    </row>
    <row r="40" spans="1:6" s="102" customFormat="1">
      <c r="A40" s="100">
        <v>34</v>
      </c>
      <c r="B40" s="342" t="s">
        <v>321</v>
      </c>
      <c r="C40" s="124">
        <v>114</v>
      </c>
      <c r="D40" s="124">
        <v>43</v>
      </c>
      <c r="F40" s="120"/>
    </row>
    <row r="41" spans="1:6" s="102" customFormat="1">
      <c r="A41" s="100">
        <v>35</v>
      </c>
      <c r="B41" s="342" t="s">
        <v>127</v>
      </c>
      <c r="C41" s="124">
        <v>113</v>
      </c>
      <c r="D41" s="124">
        <v>36</v>
      </c>
      <c r="F41" s="120"/>
    </row>
    <row r="42" spans="1:6" s="102" customFormat="1">
      <c r="A42" s="100">
        <v>36</v>
      </c>
      <c r="B42" s="342" t="s">
        <v>323</v>
      </c>
      <c r="C42" s="124">
        <v>112</v>
      </c>
      <c r="D42" s="124">
        <v>42</v>
      </c>
      <c r="F42" s="120"/>
    </row>
    <row r="43" spans="1:6">
      <c r="A43" s="100">
        <v>37</v>
      </c>
      <c r="B43" s="342" t="s">
        <v>125</v>
      </c>
      <c r="C43" s="105">
        <v>110</v>
      </c>
      <c r="D43" s="105">
        <v>53</v>
      </c>
      <c r="F43" s="120"/>
    </row>
    <row r="44" spans="1:6">
      <c r="A44" s="100">
        <v>38</v>
      </c>
      <c r="B44" s="342" t="s">
        <v>308</v>
      </c>
      <c r="C44" s="105">
        <v>107</v>
      </c>
      <c r="D44" s="105">
        <v>42</v>
      </c>
      <c r="F44" s="120"/>
    </row>
    <row r="45" spans="1:6" ht="17.25" customHeight="1">
      <c r="A45" s="100">
        <v>39</v>
      </c>
      <c r="B45" s="342" t="s">
        <v>396</v>
      </c>
      <c r="C45" s="105">
        <v>107</v>
      </c>
      <c r="D45" s="105">
        <v>42</v>
      </c>
      <c r="F45" s="120"/>
    </row>
    <row r="46" spans="1:6">
      <c r="A46" s="100">
        <v>40</v>
      </c>
      <c r="B46" s="342" t="s">
        <v>117</v>
      </c>
      <c r="C46" s="105">
        <v>106</v>
      </c>
      <c r="D46" s="105">
        <v>50</v>
      </c>
      <c r="F46" s="120"/>
    </row>
    <row r="47" spans="1:6">
      <c r="A47" s="100">
        <v>41</v>
      </c>
      <c r="B47" s="342" t="s">
        <v>124</v>
      </c>
      <c r="C47" s="105">
        <v>102</v>
      </c>
      <c r="D47" s="105">
        <v>33</v>
      </c>
      <c r="F47" s="120"/>
    </row>
    <row r="48" spans="1:6" ht="15.75" customHeight="1">
      <c r="A48" s="100">
        <v>42</v>
      </c>
      <c r="B48" s="342" t="s">
        <v>397</v>
      </c>
      <c r="C48" s="105">
        <v>95</v>
      </c>
      <c r="D48" s="105">
        <v>46</v>
      </c>
      <c r="F48" s="120"/>
    </row>
    <row r="49" spans="1:6" ht="15.75" customHeight="1">
      <c r="A49" s="100">
        <v>43</v>
      </c>
      <c r="B49" s="342" t="s">
        <v>398</v>
      </c>
      <c r="C49" s="105">
        <v>94</v>
      </c>
      <c r="D49" s="105">
        <v>37</v>
      </c>
      <c r="F49" s="120"/>
    </row>
    <row r="50" spans="1:6">
      <c r="A50" s="100">
        <v>44</v>
      </c>
      <c r="B50" s="342" t="s">
        <v>399</v>
      </c>
      <c r="C50" s="105">
        <v>94</v>
      </c>
      <c r="D50" s="105">
        <v>30</v>
      </c>
      <c r="F50" s="120"/>
    </row>
    <row r="51" spans="1:6">
      <c r="A51" s="100">
        <v>45</v>
      </c>
      <c r="B51" s="342" t="s">
        <v>400</v>
      </c>
      <c r="C51" s="105">
        <v>93</v>
      </c>
      <c r="D51" s="105">
        <v>56</v>
      </c>
      <c r="F51" s="120"/>
    </row>
    <row r="52" spans="1:6">
      <c r="A52" s="100">
        <v>46</v>
      </c>
      <c r="B52" s="342" t="s">
        <v>401</v>
      </c>
      <c r="C52" s="105">
        <v>92</v>
      </c>
      <c r="D52" s="105">
        <v>42</v>
      </c>
      <c r="F52" s="120"/>
    </row>
    <row r="53" spans="1:6">
      <c r="A53" s="100">
        <v>47</v>
      </c>
      <c r="B53" s="342" t="s">
        <v>126</v>
      </c>
      <c r="C53" s="105">
        <v>91</v>
      </c>
      <c r="D53" s="105">
        <v>32</v>
      </c>
      <c r="F53" s="120"/>
    </row>
    <row r="54" spans="1:6" ht="17.25" customHeight="1">
      <c r="A54" s="100">
        <v>48</v>
      </c>
      <c r="B54" s="342" t="s">
        <v>99</v>
      </c>
      <c r="C54" s="105">
        <v>88</v>
      </c>
      <c r="D54" s="105">
        <v>34</v>
      </c>
      <c r="F54" s="120"/>
    </row>
    <row r="55" spans="1:6" ht="24.75" customHeight="1">
      <c r="A55" s="100">
        <v>49</v>
      </c>
      <c r="B55" s="342" t="s">
        <v>402</v>
      </c>
      <c r="C55" s="105">
        <v>85</v>
      </c>
      <c r="D55" s="105">
        <v>24</v>
      </c>
      <c r="F55" s="120"/>
    </row>
    <row r="56" spans="1:6" ht="32.25" customHeight="1">
      <c r="A56" s="100">
        <v>50</v>
      </c>
      <c r="B56" s="342" t="s">
        <v>137</v>
      </c>
      <c r="C56" s="105">
        <v>84</v>
      </c>
      <c r="D56" s="105">
        <v>23</v>
      </c>
      <c r="F56" s="120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zoomScale="90" zoomScaleNormal="90" zoomScaleSheetLayoutView="90" workbookViewId="0">
      <selection activeCell="C135" sqref="C135:C149"/>
    </sheetView>
  </sheetViews>
  <sheetFormatPr defaultColWidth="8.88671875" defaultRowHeight="13.2"/>
  <cols>
    <col min="1" max="1" width="43.33203125" style="112" customWidth="1"/>
    <col min="2" max="2" width="18.109375" style="122" customWidth="1"/>
    <col min="3" max="3" width="17.109375" style="122" customWidth="1"/>
    <col min="4" max="4" width="8.88671875" style="112"/>
    <col min="5" max="5" width="64" style="112" customWidth="1"/>
    <col min="6" max="16384" width="8.88671875" style="112"/>
  </cols>
  <sheetData>
    <row r="1" spans="1:9" s="110" customFormat="1" ht="44.25" customHeight="1">
      <c r="A1" s="404" t="s">
        <v>216</v>
      </c>
      <c r="B1" s="404"/>
      <c r="C1" s="404"/>
    </row>
    <row r="2" spans="1:9" s="110" customFormat="1" ht="20.399999999999999">
      <c r="A2" s="404" t="s">
        <v>232</v>
      </c>
      <c r="B2" s="404"/>
      <c r="C2" s="404"/>
    </row>
    <row r="3" spans="1:9" s="110" customFormat="1" ht="20.399999999999999">
      <c r="A3" s="417" t="s">
        <v>119</v>
      </c>
      <c r="B3" s="417"/>
      <c r="C3" s="417"/>
    </row>
    <row r="5" spans="1:9" s="99" customFormat="1" ht="35.4" customHeight="1">
      <c r="A5" s="365" t="s">
        <v>86</v>
      </c>
      <c r="B5" s="370" t="s">
        <v>368</v>
      </c>
      <c r="C5" s="369" t="s">
        <v>369</v>
      </c>
    </row>
    <row r="6" spans="1:9" s="247" customFormat="1" ht="38.4" customHeight="1">
      <c r="A6" s="410" t="s">
        <v>120</v>
      </c>
      <c r="B6" s="411"/>
      <c r="C6" s="433"/>
      <c r="I6" s="248"/>
    </row>
    <row r="7" spans="1:9" s="247" customFormat="1" ht="15.75" customHeight="1">
      <c r="A7" s="249" t="s">
        <v>121</v>
      </c>
      <c r="B7" s="250">
        <v>317</v>
      </c>
      <c r="C7" s="250">
        <v>97</v>
      </c>
      <c r="D7" s="251"/>
      <c r="I7" s="248"/>
    </row>
    <row r="8" spans="1:9" s="247" customFormat="1" ht="15.75" customHeight="1">
      <c r="A8" s="252" t="s">
        <v>108</v>
      </c>
      <c r="B8" s="253">
        <v>213</v>
      </c>
      <c r="C8" s="253">
        <v>62</v>
      </c>
    </row>
    <row r="9" spans="1:9" s="247" customFormat="1" ht="22.5" customHeight="1">
      <c r="A9" s="252" t="s">
        <v>389</v>
      </c>
      <c r="B9" s="253">
        <v>144</v>
      </c>
      <c r="C9" s="253">
        <v>52</v>
      </c>
      <c r="D9" s="251"/>
    </row>
    <row r="10" spans="1:9" s="247" customFormat="1" ht="15.75" customHeight="1">
      <c r="A10" s="252" t="s">
        <v>391</v>
      </c>
      <c r="B10" s="253">
        <v>143</v>
      </c>
      <c r="C10" s="253">
        <v>58</v>
      </c>
    </row>
    <row r="11" spans="1:9" s="247" customFormat="1" ht="15.75" customHeight="1">
      <c r="A11" s="252" t="s">
        <v>400</v>
      </c>
      <c r="B11" s="253">
        <v>93</v>
      </c>
      <c r="C11" s="253">
        <v>56</v>
      </c>
      <c r="D11" s="251"/>
    </row>
    <row r="12" spans="1:9" s="247" customFormat="1" ht="15.75" customHeight="1">
      <c r="A12" s="252" t="s">
        <v>402</v>
      </c>
      <c r="B12" s="253">
        <v>85</v>
      </c>
      <c r="C12" s="253">
        <v>24</v>
      </c>
    </row>
    <row r="13" spans="1:9" s="247" customFormat="1" ht="15.75" customHeight="1">
      <c r="A13" s="252" t="s">
        <v>137</v>
      </c>
      <c r="B13" s="253">
        <v>84</v>
      </c>
      <c r="C13" s="253">
        <v>23</v>
      </c>
      <c r="D13" s="251"/>
    </row>
    <row r="14" spans="1:9" s="247" customFormat="1" ht="15.75" customHeight="1">
      <c r="A14" s="254" t="s">
        <v>405</v>
      </c>
      <c r="B14" s="253">
        <v>78</v>
      </c>
      <c r="C14" s="253">
        <v>24</v>
      </c>
    </row>
    <row r="15" spans="1:9" s="247" customFormat="1" ht="15.75" customHeight="1">
      <c r="A15" s="254" t="s">
        <v>310</v>
      </c>
      <c r="B15" s="253">
        <v>77</v>
      </c>
      <c r="C15" s="253">
        <v>21</v>
      </c>
      <c r="D15" s="251"/>
    </row>
    <row r="16" spans="1:9" s="247" customFormat="1" ht="15.75" customHeight="1">
      <c r="A16" s="254" t="s">
        <v>504</v>
      </c>
      <c r="B16" s="253">
        <v>68</v>
      </c>
      <c r="C16" s="253">
        <v>28</v>
      </c>
    </row>
    <row r="17" spans="1:4" s="247" customFormat="1" ht="15.75" customHeight="1">
      <c r="A17" s="254" t="s">
        <v>309</v>
      </c>
      <c r="B17" s="253">
        <v>59</v>
      </c>
      <c r="C17" s="253">
        <v>23</v>
      </c>
      <c r="D17" s="251"/>
    </row>
    <row r="18" spans="1:4" s="247" customFormat="1" ht="15.75" customHeight="1">
      <c r="A18" s="249" t="s">
        <v>408</v>
      </c>
      <c r="B18" s="253">
        <v>55</v>
      </c>
      <c r="C18" s="253">
        <v>12</v>
      </c>
    </row>
    <row r="19" spans="1:4" s="247" customFormat="1" ht="15.75" customHeight="1">
      <c r="A19" s="252" t="s">
        <v>327</v>
      </c>
      <c r="B19" s="253">
        <v>53</v>
      </c>
      <c r="C19" s="253">
        <v>13</v>
      </c>
      <c r="D19" s="251"/>
    </row>
    <row r="20" spans="1:4" s="247" customFormat="1" ht="15.75" customHeight="1">
      <c r="A20" s="252" t="s">
        <v>505</v>
      </c>
      <c r="B20" s="253">
        <v>53</v>
      </c>
      <c r="C20" s="253">
        <v>15</v>
      </c>
    </row>
    <row r="21" spans="1:4" s="247" customFormat="1" ht="15.75" customHeight="1">
      <c r="A21" s="252" t="s">
        <v>452</v>
      </c>
      <c r="B21" s="253">
        <v>49</v>
      </c>
      <c r="C21" s="253">
        <v>7</v>
      </c>
      <c r="D21" s="251"/>
    </row>
    <row r="22" spans="1:4" s="247" customFormat="1" ht="38.4" customHeight="1">
      <c r="A22" s="410" t="s">
        <v>36</v>
      </c>
      <c r="B22" s="411"/>
      <c r="C22" s="433"/>
    </row>
    <row r="23" spans="1:4" s="247" customFormat="1" ht="31.2">
      <c r="A23" s="252" t="s">
        <v>360</v>
      </c>
      <c r="B23" s="253">
        <v>289</v>
      </c>
      <c r="C23" s="253">
        <v>77</v>
      </c>
      <c r="D23" s="251"/>
    </row>
    <row r="24" spans="1:4" s="247" customFormat="1" ht="15.6">
      <c r="A24" s="252" t="s">
        <v>116</v>
      </c>
      <c r="B24" s="253">
        <v>246</v>
      </c>
      <c r="C24" s="253">
        <v>80</v>
      </c>
    </row>
    <row r="25" spans="1:4" s="247" customFormat="1" ht="17.399999999999999" customHeight="1">
      <c r="A25" s="252" t="s">
        <v>359</v>
      </c>
      <c r="B25" s="253">
        <v>148</v>
      </c>
      <c r="C25" s="253">
        <v>38</v>
      </c>
      <c r="D25" s="251"/>
    </row>
    <row r="26" spans="1:4" s="247" customFormat="1" ht="15.6">
      <c r="A26" s="252" t="s">
        <v>401</v>
      </c>
      <c r="B26" s="253">
        <v>92</v>
      </c>
      <c r="C26" s="253">
        <v>42</v>
      </c>
    </row>
    <row r="27" spans="1:4" s="247" customFormat="1" ht="15.6">
      <c r="A27" s="252" t="s">
        <v>118</v>
      </c>
      <c r="B27" s="253">
        <v>81</v>
      </c>
      <c r="C27" s="253">
        <v>24</v>
      </c>
      <c r="D27" s="251"/>
    </row>
    <row r="28" spans="1:4" s="247" customFormat="1" ht="15.6">
      <c r="A28" s="252" t="s">
        <v>457</v>
      </c>
      <c r="B28" s="253">
        <v>76</v>
      </c>
      <c r="C28" s="253">
        <v>25</v>
      </c>
    </row>
    <row r="29" spans="1:4" s="247" customFormat="1" ht="15.6">
      <c r="A29" s="252" t="s">
        <v>325</v>
      </c>
      <c r="B29" s="253">
        <v>71</v>
      </c>
      <c r="C29" s="253">
        <v>25</v>
      </c>
      <c r="D29" s="251"/>
    </row>
    <row r="30" spans="1:4" s="247" customFormat="1" ht="31.2">
      <c r="A30" s="252" t="s">
        <v>484</v>
      </c>
      <c r="B30" s="253">
        <v>53</v>
      </c>
      <c r="C30" s="253">
        <v>17</v>
      </c>
    </row>
    <row r="31" spans="1:4" s="247" customFormat="1" ht="15.6">
      <c r="A31" s="252" t="s">
        <v>487</v>
      </c>
      <c r="B31" s="253">
        <v>47</v>
      </c>
      <c r="C31" s="253">
        <v>19</v>
      </c>
      <c r="D31" s="251"/>
    </row>
    <row r="32" spans="1:4" s="247" customFormat="1" ht="15.6">
      <c r="A32" s="252" t="s">
        <v>364</v>
      </c>
      <c r="B32" s="253">
        <v>46</v>
      </c>
      <c r="C32" s="253">
        <v>14</v>
      </c>
    </row>
    <row r="33" spans="1:4" s="247" customFormat="1" ht="15.6">
      <c r="A33" s="252" t="s">
        <v>459</v>
      </c>
      <c r="B33" s="253">
        <v>43</v>
      </c>
      <c r="C33" s="253">
        <v>10</v>
      </c>
      <c r="D33" s="251"/>
    </row>
    <row r="34" spans="1:4" s="247" customFormat="1" ht="15.6">
      <c r="A34" s="252" t="s">
        <v>123</v>
      </c>
      <c r="B34" s="253">
        <v>38</v>
      </c>
      <c r="C34" s="253">
        <v>13</v>
      </c>
    </row>
    <row r="35" spans="1:4" s="247" customFormat="1" ht="15.6">
      <c r="A35" s="252" t="s">
        <v>444</v>
      </c>
      <c r="B35" s="253">
        <v>36</v>
      </c>
      <c r="C35" s="253">
        <v>10</v>
      </c>
      <c r="D35" s="251"/>
    </row>
    <row r="36" spans="1:4" s="247" customFormat="1" ht="15.6">
      <c r="A36" s="252" t="s">
        <v>508</v>
      </c>
      <c r="B36" s="253">
        <v>35</v>
      </c>
      <c r="C36" s="253">
        <v>13</v>
      </c>
    </row>
    <row r="37" spans="1:4" s="247" customFormat="1" ht="15.6">
      <c r="A37" s="252" t="s">
        <v>458</v>
      </c>
      <c r="B37" s="253">
        <v>34</v>
      </c>
      <c r="C37" s="253">
        <v>6</v>
      </c>
      <c r="D37" s="251"/>
    </row>
    <row r="38" spans="1:4" s="247" customFormat="1" ht="32.4" customHeight="1">
      <c r="A38" s="410" t="s">
        <v>37</v>
      </c>
      <c r="B38" s="411"/>
      <c r="C38" s="433"/>
    </row>
    <row r="39" spans="1:4" s="247" customFormat="1" ht="15.6">
      <c r="A39" s="254" t="s">
        <v>97</v>
      </c>
      <c r="B39" s="253">
        <v>1027</v>
      </c>
      <c r="C39" s="253">
        <v>349</v>
      </c>
      <c r="D39" s="251"/>
    </row>
    <row r="40" spans="1:4" s="247" customFormat="1" ht="15.6">
      <c r="A40" s="254" t="s">
        <v>356</v>
      </c>
      <c r="B40" s="253">
        <v>244</v>
      </c>
      <c r="C40" s="253">
        <v>69</v>
      </c>
    </row>
    <row r="41" spans="1:4" s="247" customFormat="1" ht="15.6">
      <c r="A41" s="254" t="s">
        <v>104</v>
      </c>
      <c r="B41" s="253">
        <v>179</v>
      </c>
      <c r="C41" s="253">
        <v>61</v>
      </c>
      <c r="D41" s="251"/>
    </row>
    <row r="42" spans="1:4" s="247" customFormat="1" ht="15.6">
      <c r="A42" s="254" t="s">
        <v>111</v>
      </c>
      <c r="B42" s="253">
        <v>131</v>
      </c>
      <c r="C42" s="253">
        <v>35</v>
      </c>
    </row>
    <row r="43" spans="1:4" s="247" customFormat="1" ht="15.6">
      <c r="A43" s="254" t="s">
        <v>396</v>
      </c>
      <c r="B43" s="253">
        <v>107</v>
      </c>
      <c r="C43" s="253">
        <v>42</v>
      </c>
      <c r="D43" s="251"/>
    </row>
    <row r="44" spans="1:4" s="247" customFormat="1" ht="15.6">
      <c r="A44" s="254" t="s">
        <v>124</v>
      </c>
      <c r="B44" s="253">
        <v>102</v>
      </c>
      <c r="C44" s="253">
        <v>33</v>
      </c>
    </row>
    <row r="45" spans="1:4" s="247" customFormat="1" ht="15.6">
      <c r="A45" s="254" t="s">
        <v>338</v>
      </c>
      <c r="B45" s="253">
        <v>77</v>
      </c>
      <c r="C45" s="253">
        <v>27</v>
      </c>
      <c r="D45" s="251"/>
    </row>
    <row r="46" spans="1:4" s="247" customFormat="1" ht="15.75" customHeight="1">
      <c r="A46" s="254" t="s">
        <v>393</v>
      </c>
      <c r="B46" s="253">
        <v>69</v>
      </c>
      <c r="C46" s="253">
        <v>29</v>
      </c>
    </row>
    <row r="47" spans="1:4" s="247" customFormat="1" ht="15.6">
      <c r="A47" s="254" t="s">
        <v>488</v>
      </c>
      <c r="B47" s="253">
        <v>65</v>
      </c>
      <c r="C47" s="253">
        <v>22</v>
      </c>
      <c r="D47" s="251"/>
    </row>
    <row r="48" spans="1:4" s="247" customFormat="1" ht="15.75" customHeight="1">
      <c r="A48" s="254" t="s">
        <v>489</v>
      </c>
      <c r="B48" s="253">
        <v>59</v>
      </c>
      <c r="C48" s="253">
        <v>12</v>
      </c>
    </row>
    <row r="49" spans="1:4" s="247" customFormat="1" ht="15.6">
      <c r="A49" s="254" t="s">
        <v>463</v>
      </c>
      <c r="B49" s="253">
        <v>48</v>
      </c>
      <c r="C49" s="253">
        <v>15</v>
      </c>
      <c r="D49" s="251"/>
    </row>
    <row r="50" spans="1:4" s="247" customFormat="1" ht="15.6">
      <c r="A50" s="254" t="s">
        <v>461</v>
      </c>
      <c r="B50" s="253">
        <v>47</v>
      </c>
      <c r="C50" s="253">
        <v>19</v>
      </c>
    </row>
    <row r="51" spans="1:4" s="247" customFormat="1" ht="21" customHeight="1">
      <c r="A51" s="254" t="s">
        <v>465</v>
      </c>
      <c r="B51" s="253">
        <v>38</v>
      </c>
      <c r="C51" s="253">
        <v>9</v>
      </c>
      <c r="D51" s="251"/>
    </row>
    <row r="52" spans="1:4" s="247" customFormat="1" ht="15.6">
      <c r="A52" s="254" t="s">
        <v>490</v>
      </c>
      <c r="B52" s="253">
        <v>37</v>
      </c>
      <c r="C52" s="253">
        <v>14</v>
      </c>
    </row>
    <row r="53" spans="1:4" s="247" customFormat="1" ht="15.75" customHeight="1">
      <c r="A53" s="254" t="s">
        <v>328</v>
      </c>
      <c r="B53" s="253">
        <v>26</v>
      </c>
      <c r="C53" s="253">
        <v>2</v>
      </c>
      <c r="D53" s="251"/>
    </row>
    <row r="54" spans="1:4" s="247" customFormat="1" ht="38.4" customHeight="1">
      <c r="A54" s="410" t="s">
        <v>38</v>
      </c>
      <c r="B54" s="411"/>
      <c r="C54" s="433"/>
    </row>
    <row r="55" spans="1:4" s="247" customFormat="1" ht="15.6">
      <c r="A55" s="252" t="s">
        <v>301</v>
      </c>
      <c r="B55" s="250">
        <v>313</v>
      </c>
      <c r="C55" s="250">
        <v>92</v>
      </c>
      <c r="D55" s="251"/>
    </row>
    <row r="56" spans="1:4" s="247" customFormat="1" ht="15.6">
      <c r="A56" s="252" t="s">
        <v>107</v>
      </c>
      <c r="B56" s="253">
        <v>245</v>
      </c>
      <c r="C56" s="253">
        <v>94</v>
      </c>
    </row>
    <row r="57" spans="1:4" s="247" customFormat="1" ht="15.6">
      <c r="A57" s="252" t="s">
        <v>388</v>
      </c>
      <c r="B57" s="253">
        <v>242</v>
      </c>
      <c r="C57" s="253">
        <v>123</v>
      </c>
      <c r="D57" s="251"/>
    </row>
    <row r="58" spans="1:4" s="247" customFormat="1" ht="31.2">
      <c r="A58" s="252" t="s">
        <v>128</v>
      </c>
      <c r="B58" s="255">
        <v>140</v>
      </c>
      <c r="C58" s="255">
        <v>49</v>
      </c>
    </row>
    <row r="59" spans="1:4" s="247" customFormat="1" ht="15.6">
      <c r="A59" s="252" t="s">
        <v>395</v>
      </c>
      <c r="B59" s="253">
        <v>115</v>
      </c>
      <c r="C59" s="253">
        <v>42</v>
      </c>
      <c r="D59" s="251"/>
    </row>
    <row r="60" spans="1:4" s="247" customFormat="1" ht="15.6">
      <c r="A60" s="252" t="s">
        <v>127</v>
      </c>
      <c r="B60" s="253">
        <v>113</v>
      </c>
      <c r="C60" s="253">
        <v>36</v>
      </c>
    </row>
    <row r="61" spans="1:4" s="247" customFormat="1" ht="15.6">
      <c r="A61" s="252" t="s">
        <v>323</v>
      </c>
      <c r="B61" s="253">
        <v>112</v>
      </c>
      <c r="C61" s="253">
        <v>42</v>
      </c>
      <c r="D61" s="251"/>
    </row>
    <row r="62" spans="1:4" s="247" customFormat="1" ht="15.6">
      <c r="A62" s="252" t="s">
        <v>125</v>
      </c>
      <c r="B62" s="253">
        <v>110</v>
      </c>
      <c r="C62" s="253">
        <v>53</v>
      </c>
    </row>
    <row r="63" spans="1:4" s="247" customFormat="1" ht="15.6">
      <c r="A63" s="252" t="s">
        <v>397</v>
      </c>
      <c r="B63" s="253">
        <v>95</v>
      </c>
      <c r="C63" s="253">
        <v>46</v>
      </c>
      <c r="D63" s="251"/>
    </row>
    <row r="64" spans="1:4" s="247" customFormat="1" ht="15.6">
      <c r="A64" s="252" t="s">
        <v>126</v>
      </c>
      <c r="B64" s="253">
        <v>91</v>
      </c>
      <c r="C64" s="253">
        <v>32</v>
      </c>
    </row>
    <row r="65" spans="1:5" s="247" customFormat="1" ht="15.6">
      <c r="A65" s="252" t="s">
        <v>469</v>
      </c>
      <c r="B65" s="253">
        <v>78</v>
      </c>
      <c r="C65" s="253">
        <v>45</v>
      </c>
      <c r="D65" s="251"/>
    </row>
    <row r="66" spans="1:5" s="247" customFormat="1" ht="15.6">
      <c r="A66" s="252" t="s">
        <v>491</v>
      </c>
      <c r="B66" s="253">
        <v>60</v>
      </c>
      <c r="C66" s="253">
        <v>30</v>
      </c>
    </row>
    <row r="67" spans="1:5" s="247" customFormat="1" ht="31.2">
      <c r="A67" s="252" t="s">
        <v>492</v>
      </c>
      <c r="B67" s="253">
        <v>53</v>
      </c>
      <c r="C67" s="253">
        <v>11</v>
      </c>
      <c r="D67" s="251"/>
    </row>
    <row r="68" spans="1:5" s="247" customFormat="1" ht="15.6">
      <c r="A68" s="252" t="s">
        <v>467</v>
      </c>
      <c r="B68" s="253">
        <v>38</v>
      </c>
      <c r="C68" s="253">
        <v>6</v>
      </c>
    </row>
    <row r="69" spans="1:5" s="247" customFormat="1" ht="15.6">
      <c r="A69" s="252" t="s">
        <v>471</v>
      </c>
      <c r="B69" s="253">
        <v>35</v>
      </c>
      <c r="C69" s="253">
        <v>11</v>
      </c>
      <c r="D69" s="251"/>
      <c r="E69" s="251"/>
    </row>
    <row r="70" spans="1:5" s="247" customFormat="1" ht="38.4" customHeight="1">
      <c r="A70" s="410" t="s">
        <v>39</v>
      </c>
      <c r="B70" s="411"/>
      <c r="C70" s="433"/>
    </row>
    <row r="71" spans="1:5" s="247" customFormat="1" ht="18" customHeight="1">
      <c r="A71" s="252" t="s">
        <v>94</v>
      </c>
      <c r="B71" s="253">
        <v>1895</v>
      </c>
      <c r="C71" s="253">
        <v>787</v>
      </c>
      <c r="D71" s="251"/>
    </row>
    <row r="72" spans="1:5" s="247" customFormat="1" ht="18" customHeight="1">
      <c r="A72" s="252" t="s">
        <v>98</v>
      </c>
      <c r="B72" s="253">
        <v>913</v>
      </c>
      <c r="C72" s="253">
        <v>357</v>
      </c>
    </row>
    <row r="73" spans="1:5" s="247" customFormat="1" ht="18" customHeight="1">
      <c r="A73" s="252" t="s">
        <v>358</v>
      </c>
      <c r="B73" s="253">
        <v>770</v>
      </c>
      <c r="C73" s="253">
        <v>321</v>
      </c>
      <c r="D73" s="251"/>
    </row>
    <row r="74" spans="1:5" s="247" customFormat="1" ht="18" customHeight="1">
      <c r="A74" s="252" t="s">
        <v>95</v>
      </c>
      <c r="B74" s="253">
        <v>738</v>
      </c>
      <c r="C74" s="253">
        <v>262</v>
      </c>
    </row>
    <row r="75" spans="1:5" s="247" customFormat="1" ht="78">
      <c r="A75" s="252" t="s">
        <v>526</v>
      </c>
      <c r="B75" s="253">
        <v>292</v>
      </c>
      <c r="C75" s="253">
        <v>97</v>
      </c>
      <c r="D75" s="251"/>
    </row>
    <row r="76" spans="1:5" s="247" customFormat="1" ht="18" customHeight="1">
      <c r="A76" s="252" t="s">
        <v>300</v>
      </c>
      <c r="B76" s="253">
        <v>241</v>
      </c>
      <c r="C76" s="253">
        <v>81</v>
      </c>
    </row>
    <row r="77" spans="1:5" s="247" customFormat="1" ht="18" customHeight="1">
      <c r="A77" s="252" t="s">
        <v>110</v>
      </c>
      <c r="B77" s="253">
        <v>148</v>
      </c>
      <c r="C77" s="253">
        <v>51</v>
      </c>
      <c r="D77" s="251"/>
    </row>
    <row r="78" spans="1:5" s="247" customFormat="1" ht="18" customHeight="1">
      <c r="A78" s="252" t="s">
        <v>304</v>
      </c>
      <c r="B78" s="253">
        <v>129</v>
      </c>
      <c r="C78" s="253">
        <v>35</v>
      </c>
    </row>
    <row r="79" spans="1:5" s="247" customFormat="1" ht="15.6">
      <c r="A79" s="252" t="s">
        <v>313</v>
      </c>
      <c r="B79" s="253">
        <v>116</v>
      </c>
      <c r="C79" s="253">
        <v>39</v>
      </c>
      <c r="D79" s="251"/>
    </row>
    <row r="80" spans="1:5" s="247" customFormat="1" ht="35.25" customHeight="1">
      <c r="A80" s="252" t="s">
        <v>398</v>
      </c>
      <c r="B80" s="253">
        <v>94</v>
      </c>
      <c r="C80" s="253">
        <v>37</v>
      </c>
    </row>
    <row r="81" spans="1:4" s="247" customFormat="1" ht="18" customHeight="1">
      <c r="A81" s="252" t="s">
        <v>399</v>
      </c>
      <c r="B81" s="253">
        <v>94</v>
      </c>
      <c r="C81" s="253">
        <v>30</v>
      </c>
      <c r="D81" s="251"/>
    </row>
    <row r="82" spans="1:4" s="247" customFormat="1" ht="18" customHeight="1">
      <c r="A82" s="252" t="s">
        <v>99</v>
      </c>
      <c r="B82" s="253">
        <v>88</v>
      </c>
      <c r="C82" s="253">
        <v>34</v>
      </c>
    </row>
    <row r="83" spans="1:4" s="247" customFormat="1" ht="18" customHeight="1">
      <c r="A83" s="252" t="s">
        <v>493</v>
      </c>
      <c r="B83" s="253">
        <v>53</v>
      </c>
      <c r="C83" s="253">
        <v>14</v>
      </c>
      <c r="D83" s="251"/>
    </row>
    <row r="84" spans="1:4" s="247" customFormat="1" ht="18" customHeight="1">
      <c r="A84" s="252" t="s">
        <v>472</v>
      </c>
      <c r="B84" s="253">
        <v>32</v>
      </c>
      <c r="C84" s="253">
        <v>11</v>
      </c>
    </row>
    <row r="85" spans="1:4" s="247" customFormat="1" ht="18" customHeight="1">
      <c r="A85" s="252" t="s">
        <v>525</v>
      </c>
      <c r="B85" s="253">
        <v>31</v>
      </c>
      <c r="C85" s="253">
        <v>10</v>
      </c>
      <c r="D85" s="251"/>
    </row>
    <row r="86" spans="1:4" s="247" customFormat="1" ht="38.4" customHeight="1">
      <c r="A86" s="410" t="s">
        <v>129</v>
      </c>
      <c r="B86" s="411"/>
      <c r="C86" s="433"/>
    </row>
    <row r="87" spans="1:4" s="247" customFormat="1" ht="33" customHeight="1">
      <c r="A87" s="252" t="s">
        <v>392</v>
      </c>
      <c r="B87" s="253">
        <v>122</v>
      </c>
      <c r="C87" s="253">
        <v>36</v>
      </c>
      <c r="D87" s="251"/>
    </row>
    <row r="88" spans="1:4" s="247" customFormat="1" ht="17.25" customHeight="1">
      <c r="A88" s="252" t="s">
        <v>319</v>
      </c>
      <c r="B88" s="253">
        <v>60</v>
      </c>
      <c r="C88" s="253">
        <v>25</v>
      </c>
    </row>
    <row r="89" spans="1:4" s="247" customFormat="1" ht="15" customHeight="1">
      <c r="A89" s="252" t="s">
        <v>314</v>
      </c>
      <c r="B89" s="253">
        <v>28</v>
      </c>
      <c r="C89" s="253">
        <v>13</v>
      </c>
      <c r="D89" s="251"/>
    </row>
    <row r="90" spans="1:4" s="247" customFormat="1" ht="31.5" customHeight="1">
      <c r="A90" s="252" t="s">
        <v>494</v>
      </c>
      <c r="B90" s="253">
        <v>26</v>
      </c>
      <c r="C90" s="253">
        <v>11</v>
      </c>
    </row>
    <row r="91" spans="1:4" s="247" customFormat="1" ht="15.75" customHeight="1">
      <c r="A91" s="252" t="s">
        <v>317</v>
      </c>
      <c r="B91" s="253">
        <v>26</v>
      </c>
      <c r="C91" s="253">
        <v>9</v>
      </c>
      <c r="D91" s="251"/>
    </row>
    <row r="92" spans="1:4" s="247" customFormat="1" ht="15.75" customHeight="1">
      <c r="A92" s="252" t="s">
        <v>130</v>
      </c>
      <c r="B92" s="253">
        <v>23</v>
      </c>
      <c r="C92" s="253">
        <v>6</v>
      </c>
    </row>
    <row r="93" spans="1:4" s="247" customFormat="1" ht="15.75" customHeight="1">
      <c r="A93" s="252" t="s">
        <v>478</v>
      </c>
      <c r="B93" s="253">
        <v>23</v>
      </c>
      <c r="C93" s="253">
        <v>9</v>
      </c>
      <c r="D93" s="251"/>
    </row>
    <row r="94" spans="1:4" s="247" customFormat="1" ht="15.75" customHeight="1">
      <c r="A94" s="252" t="s">
        <v>495</v>
      </c>
      <c r="B94" s="253">
        <v>17</v>
      </c>
      <c r="C94" s="253">
        <v>11</v>
      </c>
    </row>
    <row r="95" spans="1:4" s="247" customFormat="1" ht="15.75" customHeight="1">
      <c r="A95" s="252" t="s">
        <v>316</v>
      </c>
      <c r="B95" s="253">
        <v>15</v>
      </c>
      <c r="C95" s="253">
        <v>6</v>
      </c>
      <c r="D95" s="251"/>
    </row>
    <row r="96" spans="1:4" s="247" customFormat="1" ht="15.75" customHeight="1">
      <c r="A96" s="252" t="s">
        <v>474</v>
      </c>
      <c r="B96" s="253">
        <v>15</v>
      </c>
      <c r="C96" s="253">
        <v>9</v>
      </c>
    </row>
    <row r="97" spans="1:4" s="247" customFormat="1" ht="17.25" customHeight="1">
      <c r="A97" s="252" t="s">
        <v>441</v>
      </c>
      <c r="B97" s="253">
        <v>15</v>
      </c>
      <c r="C97" s="253">
        <v>4</v>
      </c>
      <c r="D97" s="251"/>
    </row>
    <row r="98" spans="1:4" s="247" customFormat="1" ht="15.75" customHeight="1">
      <c r="A98" s="252" t="s">
        <v>496</v>
      </c>
      <c r="B98" s="253">
        <v>13</v>
      </c>
      <c r="C98" s="253">
        <v>5</v>
      </c>
    </row>
    <row r="99" spans="1:4" s="247" customFormat="1" ht="15.75" customHeight="1">
      <c r="A99" s="252" t="s">
        <v>527</v>
      </c>
      <c r="B99" s="253">
        <v>11</v>
      </c>
      <c r="C99" s="253">
        <v>5</v>
      </c>
      <c r="D99" s="251"/>
    </row>
    <row r="100" spans="1:4" s="247" customFormat="1" ht="30" customHeight="1">
      <c r="A100" s="252" t="s">
        <v>475</v>
      </c>
      <c r="B100" s="253">
        <v>10</v>
      </c>
      <c r="C100" s="253">
        <v>5</v>
      </c>
    </row>
    <row r="101" spans="1:4" s="247" customFormat="1" ht="15.75" customHeight="1">
      <c r="A101" s="252" t="s">
        <v>315</v>
      </c>
      <c r="B101" s="253">
        <v>8</v>
      </c>
      <c r="C101" s="253">
        <v>4</v>
      </c>
      <c r="D101" s="251"/>
    </row>
    <row r="102" spans="1:4" s="247" customFormat="1" ht="38.4" customHeight="1">
      <c r="A102" s="410" t="s">
        <v>41</v>
      </c>
      <c r="B102" s="411"/>
      <c r="C102" s="433"/>
    </row>
    <row r="103" spans="1:4" s="247" customFormat="1" ht="15.75" customHeight="1">
      <c r="A103" s="252" t="s">
        <v>321</v>
      </c>
      <c r="B103" s="253">
        <v>114</v>
      </c>
      <c r="C103" s="253">
        <v>43</v>
      </c>
      <c r="D103" s="251"/>
    </row>
    <row r="104" spans="1:4" s="247" customFormat="1" ht="15.75" customHeight="1">
      <c r="A104" s="252" t="s">
        <v>339</v>
      </c>
      <c r="B104" s="253">
        <v>83</v>
      </c>
      <c r="C104" s="253">
        <v>37</v>
      </c>
    </row>
    <row r="105" spans="1:4" s="247" customFormat="1" ht="15.75" customHeight="1">
      <c r="A105" s="249" t="s">
        <v>367</v>
      </c>
      <c r="B105" s="253">
        <v>65</v>
      </c>
      <c r="C105" s="253">
        <v>26</v>
      </c>
      <c r="D105" s="251"/>
    </row>
    <row r="106" spans="1:4" s="247" customFormat="1" ht="15.75" customHeight="1">
      <c r="A106" s="252" t="s">
        <v>528</v>
      </c>
      <c r="B106" s="253">
        <v>50</v>
      </c>
      <c r="C106" s="253">
        <v>11</v>
      </c>
    </row>
    <row r="107" spans="1:4" s="247" customFormat="1" ht="30.75" customHeight="1">
      <c r="A107" s="252" t="s">
        <v>497</v>
      </c>
      <c r="B107" s="253">
        <v>35</v>
      </c>
      <c r="C107" s="253">
        <v>22</v>
      </c>
      <c r="D107" s="251"/>
    </row>
    <row r="108" spans="1:4" s="247" customFormat="1" ht="15.6">
      <c r="A108" s="252" t="s">
        <v>529</v>
      </c>
      <c r="B108" s="253">
        <v>32</v>
      </c>
      <c r="C108" s="253">
        <v>11</v>
      </c>
    </row>
    <row r="109" spans="1:4" s="247" customFormat="1" ht="15.75" customHeight="1">
      <c r="A109" s="252" t="s">
        <v>498</v>
      </c>
      <c r="B109" s="253">
        <v>31</v>
      </c>
      <c r="C109" s="253">
        <v>16</v>
      </c>
      <c r="D109" s="251"/>
    </row>
    <row r="110" spans="1:4" s="247" customFormat="1" ht="15.75" customHeight="1">
      <c r="A110" s="252" t="s">
        <v>530</v>
      </c>
      <c r="B110" s="253">
        <v>26</v>
      </c>
      <c r="C110" s="253">
        <v>13</v>
      </c>
    </row>
    <row r="111" spans="1:4" s="247" customFormat="1" ht="15.75" customHeight="1">
      <c r="A111" s="252" t="s">
        <v>531</v>
      </c>
      <c r="B111" s="253">
        <v>19</v>
      </c>
      <c r="C111" s="253">
        <v>9</v>
      </c>
      <c r="D111" s="251"/>
    </row>
    <row r="112" spans="1:4" s="247" customFormat="1" ht="15.75" customHeight="1">
      <c r="A112" s="252" t="s">
        <v>532</v>
      </c>
      <c r="B112" s="253">
        <v>15</v>
      </c>
      <c r="C112" s="253">
        <v>5</v>
      </c>
    </row>
    <row r="113" spans="1:4" s="247" customFormat="1" ht="15.75" customHeight="1">
      <c r="A113" s="252" t="s">
        <v>533</v>
      </c>
      <c r="B113" s="253">
        <v>15</v>
      </c>
      <c r="C113" s="253">
        <v>6</v>
      </c>
      <c r="D113" s="251"/>
    </row>
    <row r="114" spans="1:4" s="247" customFormat="1" ht="15.75" customHeight="1">
      <c r="A114" s="252" t="s">
        <v>534</v>
      </c>
      <c r="B114" s="253">
        <v>15</v>
      </c>
      <c r="C114" s="253">
        <v>9</v>
      </c>
    </row>
    <row r="115" spans="1:4" s="247" customFormat="1" ht="21" customHeight="1">
      <c r="A115" s="252" t="s">
        <v>535</v>
      </c>
      <c r="B115" s="253">
        <v>15</v>
      </c>
      <c r="C115" s="253">
        <v>5</v>
      </c>
      <c r="D115" s="251"/>
    </row>
    <row r="116" spans="1:4" s="247" customFormat="1" ht="21" customHeight="1">
      <c r="A116" s="252" t="s">
        <v>307</v>
      </c>
      <c r="B116" s="253">
        <v>14</v>
      </c>
      <c r="C116" s="253">
        <v>2</v>
      </c>
    </row>
    <row r="117" spans="1:4" s="247" customFormat="1" ht="16.5" customHeight="1">
      <c r="A117" s="252" t="s">
        <v>440</v>
      </c>
      <c r="B117" s="253">
        <v>14</v>
      </c>
      <c r="C117" s="253">
        <v>2</v>
      </c>
      <c r="D117" s="251"/>
    </row>
    <row r="118" spans="1:4" s="247" customFormat="1" ht="63.75" customHeight="1">
      <c r="A118" s="410" t="s">
        <v>42</v>
      </c>
      <c r="B118" s="411"/>
      <c r="C118" s="433"/>
    </row>
    <row r="119" spans="1:4" s="247" customFormat="1" ht="15.6">
      <c r="A119" s="252" t="s">
        <v>114</v>
      </c>
      <c r="B119" s="253">
        <v>198</v>
      </c>
      <c r="C119" s="253">
        <v>78</v>
      </c>
      <c r="D119" s="251"/>
    </row>
    <row r="120" spans="1:4" s="247" customFormat="1" ht="15.6">
      <c r="A120" s="252" t="s">
        <v>500</v>
      </c>
      <c r="B120" s="253">
        <v>84</v>
      </c>
      <c r="C120" s="253">
        <v>35</v>
      </c>
    </row>
    <row r="121" spans="1:4" s="247" customFormat="1" ht="15.6">
      <c r="A121" s="252" t="s">
        <v>481</v>
      </c>
      <c r="B121" s="253">
        <v>44</v>
      </c>
      <c r="C121" s="253">
        <v>20</v>
      </c>
      <c r="D121" s="251"/>
    </row>
    <row r="122" spans="1:4" s="247" customFormat="1" ht="15.6">
      <c r="A122" s="252" t="s">
        <v>501</v>
      </c>
      <c r="B122" s="253">
        <v>41</v>
      </c>
      <c r="C122" s="253">
        <v>23</v>
      </c>
    </row>
    <row r="123" spans="1:4" s="247" customFormat="1" ht="15.6">
      <c r="A123" s="252" t="s">
        <v>326</v>
      </c>
      <c r="B123" s="253">
        <v>34</v>
      </c>
      <c r="C123" s="253">
        <v>10</v>
      </c>
      <c r="D123" s="251"/>
    </row>
    <row r="124" spans="1:4" s="247" customFormat="1" ht="15.6">
      <c r="A124" s="252" t="s">
        <v>139</v>
      </c>
      <c r="B124" s="253">
        <v>31</v>
      </c>
      <c r="C124" s="253">
        <v>8</v>
      </c>
    </row>
    <row r="125" spans="1:4" s="247" customFormat="1" ht="15.6">
      <c r="A125" s="252" t="s">
        <v>536</v>
      </c>
      <c r="B125" s="253">
        <v>22</v>
      </c>
      <c r="C125" s="253">
        <v>6</v>
      </c>
      <c r="D125" s="251"/>
    </row>
    <row r="126" spans="1:4" s="247" customFormat="1" ht="15.6">
      <c r="A126" s="252" t="s">
        <v>537</v>
      </c>
      <c r="B126" s="253">
        <v>20</v>
      </c>
      <c r="C126" s="253">
        <v>6</v>
      </c>
    </row>
    <row r="127" spans="1:4" s="247" customFormat="1" ht="31.2">
      <c r="A127" s="252" t="s">
        <v>538</v>
      </c>
      <c r="B127" s="253">
        <v>19</v>
      </c>
      <c r="C127" s="253">
        <v>3</v>
      </c>
      <c r="D127" s="251"/>
    </row>
    <row r="128" spans="1:4" s="247" customFormat="1" ht="15.6">
      <c r="A128" s="252" t="s">
        <v>539</v>
      </c>
      <c r="B128" s="253">
        <v>19</v>
      </c>
      <c r="C128" s="253">
        <v>3</v>
      </c>
    </row>
    <row r="129" spans="1:4" s="247" customFormat="1" ht="15.6">
      <c r="A129" s="252" t="s">
        <v>540</v>
      </c>
      <c r="B129" s="253">
        <v>19</v>
      </c>
      <c r="C129" s="253">
        <v>8</v>
      </c>
      <c r="D129" s="251"/>
    </row>
    <row r="130" spans="1:4" s="247" customFormat="1" ht="15.6">
      <c r="A130" s="252" t="s">
        <v>438</v>
      </c>
      <c r="B130" s="253">
        <v>18</v>
      </c>
      <c r="C130" s="253">
        <v>4</v>
      </c>
    </row>
    <row r="131" spans="1:4" s="247" customFormat="1" ht="31.2">
      <c r="A131" s="252" t="s">
        <v>541</v>
      </c>
      <c r="B131" s="253">
        <v>18</v>
      </c>
      <c r="C131" s="253">
        <v>4</v>
      </c>
      <c r="D131" s="251"/>
    </row>
    <row r="132" spans="1:4" s="247" customFormat="1" ht="15.6">
      <c r="A132" s="252" t="s">
        <v>542</v>
      </c>
      <c r="B132" s="253">
        <v>17</v>
      </c>
      <c r="C132" s="253">
        <v>2</v>
      </c>
    </row>
    <row r="133" spans="1:4" s="247" customFormat="1" ht="15.6">
      <c r="A133" s="252" t="s">
        <v>543</v>
      </c>
      <c r="B133" s="253">
        <v>15</v>
      </c>
      <c r="C133" s="253">
        <v>3</v>
      </c>
      <c r="D133" s="251"/>
    </row>
    <row r="134" spans="1:4" s="247" customFormat="1" ht="38.4" customHeight="1">
      <c r="A134" s="410" t="s">
        <v>133</v>
      </c>
      <c r="B134" s="411"/>
      <c r="C134" s="433"/>
    </row>
    <row r="135" spans="1:4" s="247" customFormat="1" ht="15.6">
      <c r="A135" s="252" t="s">
        <v>93</v>
      </c>
      <c r="B135" s="253">
        <v>799</v>
      </c>
      <c r="C135" s="253">
        <v>357</v>
      </c>
      <c r="D135" s="251"/>
    </row>
    <row r="136" spans="1:4" s="247" customFormat="1" ht="15.6">
      <c r="A136" s="252" t="s">
        <v>96</v>
      </c>
      <c r="B136" s="253">
        <v>719</v>
      </c>
      <c r="C136" s="253">
        <v>265</v>
      </c>
    </row>
    <row r="137" spans="1:4" s="247" customFormat="1" ht="15.6">
      <c r="A137" s="252" t="s">
        <v>109</v>
      </c>
      <c r="B137" s="253">
        <v>290</v>
      </c>
      <c r="C137" s="253">
        <v>83</v>
      </c>
      <c r="D137" s="251"/>
    </row>
    <row r="138" spans="1:4" s="247" customFormat="1" ht="15.6">
      <c r="A138" s="252" t="s">
        <v>112</v>
      </c>
      <c r="B138" s="253">
        <v>163</v>
      </c>
      <c r="C138" s="253">
        <v>59</v>
      </c>
    </row>
    <row r="139" spans="1:4" s="247" customFormat="1" ht="15.6">
      <c r="A139" s="249" t="s">
        <v>103</v>
      </c>
      <c r="B139" s="253">
        <v>131</v>
      </c>
      <c r="C139" s="253">
        <v>53</v>
      </c>
      <c r="D139" s="251"/>
    </row>
    <row r="140" spans="1:4" s="247" customFormat="1" ht="15.6">
      <c r="A140" s="252" t="s">
        <v>105</v>
      </c>
      <c r="B140" s="253">
        <v>114</v>
      </c>
      <c r="C140" s="253">
        <v>43</v>
      </c>
    </row>
    <row r="141" spans="1:4" s="247" customFormat="1" ht="15.6">
      <c r="A141" s="252" t="s">
        <v>308</v>
      </c>
      <c r="B141" s="253">
        <v>107</v>
      </c>
      <c r="C141" s="253">
        <v>42</v>
      </c>
      <c r="D141" s="251"/>
    </row>
    <row r="142" spans="1:4" s="247" customFormat="1" ht="15.6">
      <c r="A142" s="252" t="s">
        <v>117</v>
      </c>
      <c r="B142" s="253">
        <v>106</v>
      </c>
      <c r="C142" s="253">
        <v>50</v>
      </c>
    </row>
    <row r="143" spans="1:4" s="247" customFormat="1" ht="15.6">
      <c r="A143" s="252" t="s">
        <v>305</v>
      </c>
      <c r="B143" s="253">
        <v>61</v>
      </c>
      <c r="C143" s="253">
        <v>31</v>
      </c>
      <c r="D143" s="251"/>
    </row>
    <row r="144" spans="1:4" s="247" customFormat="1" ht="15.6">
      <c r="A144" s="252" t="s">
        <v>320</v>
      </c>
      <c r="B144" s="253">
        <v>58</v>
      </c>
      <c r="C144" s="253">
        <v>21</v>
      </c>
    </row>
    <row r="145" spans="1:4" s="247" customFormat="1" ht="15.6">
      <c r="A145" s="252" t="s">
        <v>115</v>
      </c>
      <c r="B145" s="253">
        <v>44</v>
      </c>
      <c r="C145" s="253">
        <v>26</v>
      </c>
      <c r="D145" s="251"/>
    </row>
    <row r="146" spans="1:4" s="247" customFormat="1" ht="15.6">
      <c r="A146" s="252" t="s">
        <v>503</v>
      </c>
      <c r="B146" s="253">
        <v>44</v>
      </c>
      <c r="C146" s="253">
        <v>10</v>
      </c>
    </row>
    <row r="147" spans="1:4" s="247" customFormat="1" ht="46.8">
      <c r="A147" s="252" t="s">
        <v>361</v>
      </c>
      <c r="B147" s="253">
        <v>37</v>
      </c>
      <c r="C147" s="253">
        <v>12</v>
      </c>
      <c r="D147" s="251"/>
    </row>
    <row r="148" spans="1:4" s="247" customFormat="1" ht="15.6">
      <c r="A148" s="252" t="s">
        <v>544</v>
      </c>
      <c r="B148" s="253">
        <v>33</v>
      </c>
      <c r="C148" s="253">
        <v>8</v>
      </c>
    </row>
    <row r="149" spans="1:4" s="247" customFormat="1" ht="15.6">
      <c r="A149" s="252" t="s">
        <v>482</v>
      </c>
      <c r="B149" s="253">
        <v>18</v>
      </c>
      <c r="C149" s="253">
        <v>6</v>
      </c>
      <c r="D149" s="251"/>
    </row>
    <row r="150" spans="1:4" ht="15.6">
      <c r="A150" s="98"/>
      <c r="B150" s="120"/>
      <c r="C150" s="120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D6" sqref="D6:D55"/>
    </sheetView>
  </sheetViews>
  <sheetFormatPr defaultColWidth="9.109375" defaultRowHeight="15.6"/>
  <cols>
    <col min="1" max="1" width="3.109375" style="97" customWidth="1"/>
    <col min="2" max="2" width="42" style="108" customWidth="1"/>
    <col min="3" max="3" width="26.109375" style="98" customWidth="1"/>
    <col min="4" max="4" width="26.44140625" style="98" customWidth="1"/>
    <col min="5" max="16384" width="9.109375" style="98"/>
  </cols>
  <sheetData>
    <row r="1" spans="1:6" ht="45" customHeight="1">
      <c r="B1" s="404" t="s">
        <v>217</v>
      </c>
      <c r="C1" s="404"/>
      <c r="D1" s="404"/>
    </row>
    <row r="2" spans="1:6" ht="20.25" customHeight="1">
      <c r="A2" s="428" t="s">
        <v>232</v>
      </c>
      <c r="B2" s="428"/>
      <c r="C2" s="428"/>
      <c r="D2" s="428"/>
    </row>
    <row r="3" spans="1:6" ht="20.25" customHeight="1">
      <c r="B3" s="404" t="s">
        <v>85</v>
      </c>
      <c r="C3" s="404"/>
      <c r="D3" s="404"/>
    </row>
    <row r="4" spans="1:6" ht="6" customHeight="1"/>
    <row r="5" spans="1:6" s="99" customFormat="1" ht="35.4" customHeight="1">
      <c r="A5" s="364"/>
      <c r="B5" s="365" t="s">
        <v>86</v>
      </c>
      <c r="C5" s="366" t="s">
        <v>368</v>
      </c>
      <c r="D5" s="367" t="s">
        <v>369</v>
      </c>
    </row>
    <row r="6" spans="1:6">
      <c r="A6" s="100">
        <v>1</v>
      </c>
      <c r="B6" s="342" t="s">
        <v>92</v>
      </c>
      <c r="C6" s="124">
        <v>1633</v>
      </c>
      <c r="D6" s="124">
        <v>537</v>
      </c>
      <c r="F6" s="120"/>
    </row>
    <row r="7" spans="1:6" ht="15.75" customHeight="1">
      <c r="A7" s="100">
        <v>2</v>
      </c>
      <c r="B7" s="342" t="s">
        <v>93</v>
      </c>
      <c r="C7" s="124">
        <v>796</v>
      </c>
      <c r="D7" s="124">
        <v>338</v>
      </c>
      <c r="F7" s="120"/>
    </row>
    <row r="8" spans="1:6" ht="15.75" customHeight="1">
      <c r="A8" s="100">
        <v>3</v>
      </c>
      <c r="B8" s="342" t="s">
        <v>99</v>
      </c>
      <c r="C8" s="124">
        <v>665</v>
      </c>
      <c r="D8" s="124">
        <v>298</v>
      </c>
      <c r="F8" s="120"/>
    </row>
    <row r="9" spans="1:6" s="102" customFormat="1" ht="15.75" customHeight="1">
      <c r="A9" s="100">
        <v>4</v>
      </c>
      <c r="B9" s="342" t="s">
        <v>102</v>
      </c>
      <c r="C9" s="124">
        <v>433</v>
      </c>
      <c r="D9" s="124">
        <v>188</v>
      </c>
      <c r="F9" s="120"/>
    </row>
    <row r="10" spans="1:6" s="102" customFormat="1" ht="15.75" customHeight="1">
      <c r="A10" s="100">
        <v>5</v>
      </c>
      <c r="B10" s="342" t="s">
        <v>103</v>
      </c>
      <c r="C10" s="124">
        <v>327</v>
      </c>
      <c r="D10" s="124">
        <v>143</v>
      </c>
      <c r="F10" s="120"/>
    </row>
    <row r="11" spans="1:6" s="102" customFormat="1" ht="15.75" customHeight="1">
      <c r="A11" s="100">
        <v>6</v>
      </c>
      <c r="B11" s="342" t="s">
        <v>101</v>
      </c>
      <c r="C11" s="124">
        <v>313</v>
      </c>
      <c r="D11" s="124">
        <v>99</v>
      </c>
      <c r="F11" s="120"/>
    </row>
    <row r="12" spans="1:6" s="102" customFormat="1" ht="15.75" customHeight="1">
      <c r="A12" s="100">
        <v>7</v>
      </c>
      <c r="B12" s="342" t="s">
        <v>357</v>
      </c>
      <c r="C12" s="124">
        <v>309</v>
      </c>
      <c r="D12" s="124">
        <v>109</v>
      </c>
      <c r="F12" s="120"/>
    </row>
    <row r="13" spans="1:6" s="102" customFormat="1" ht="15.75" customHeight="1">
      <c r="A13" s="100">
        <v>8</v>
      </c>
      <c r="B13" s="342" t="s">
        <v>307</v>
      </c>
      <c r="C13" s="124">
        <v>221</v>
      </c>
      <c r="D13" s="124">
        <v>120</v>
      </c>
      <c r="F13" s="120"/>
    </row>
    <row r="14" spans="1:6" s="102" customFormat="1" ht="31.5" customHeight="1">
      <c r="A14" s="100">
        <v>9</v>
      </c>
      <c r="B14" s="342" t="s">
        <v>106</v>
      </c>
      <c r="C14" s="124">
        <v>211</v>
      </c>
      <c r="D14" s="124">
        <v>78</v>
      </c>
      <c r="F14" s="120"/>
    </row>
    <row r="15" spans="1:6" s="102" customFormat="1" ht="15.75" customHeight="1">
      <c r="A15" s="100">
        <v>10</v>
      </c>
      <c r="B15" s="342" t="s">
        <v>390</v>
      </c>
      <c r="C15" s="124">
        <v>200</v>
      </c>
      <c r="D15" s="124">
        <v>38</v>
      </c>
      <c r="F15" s="120"/>
    </row>
    <row r="16" spans="1:6" s="102" customFormat="1" ht="15.75" customHeight="1">
      <c r="A16" s="100">
        <v>11</v>
      </c>
      <c r="B16" s="342" t="s">
        <v>98</v>
      </c>
      <c r="C16" s="119">
        <v>189</v>
      </c>
      <c r="D16" s="119">
        <v>73</v>
      </c>
      <c r="F16" s="120"/>
    </row>
    <row r="17" spans="1:6" s="102" customFormat="1" ht="15.75" customHeight="1">
      <c r="A17" s="100">
        <v>12</v>
      </c>
      <c r="B17" s="342" t="s">
        <v>108</v>
      </c>
      <c r="C17" s="124">
        <v>161</v>
      </c>
      <c r="D17" s="124">
        <v>59</v>
      </c>
      <c r="F17" s="120"/>
    </row>
    <row r="18" spans="1:6" s="102" customFormat="1">
      <c r="A18" s="100">
        <v>13</v>
      </c>
      <c r="B18" s="342" t="s">
        <v>302</v>
      </c>
      <c r="C18" s="124">
        <v>140</v>
      </c>
      <c r="D18" s="124">
        <v>60</v>
      </c>
      <c r="F18" s="120"/>
    </row>
    <row r="19" spans="1:6" s="102" customFormat="1">
      <c r="A19" s="100">
        <v>14</v>
      </c>
      <c r="B19" s="342" t="s">
        <v>109</v>
      </c>
      <c r="C19" s="124">
        <v>137</v>
      </c>
      <c r="D19" s="124">
        <v>52</v>
      </c>
      <c r="F19" s="120"/>
    </row>
    <row r="20" spans="1:6" s="102" customFormat="1" ht="24.75" customHeight="1">
      <c r="A20" s="100">
        <v>15</v>
      </c>
      <c r="B20" s="342" t="s">
        <v>326</v>
      </c>
      <c r="C20" s="124">
        <v>135</v>
      </c>
      <c r="D20" s="124">
        <v>61</v>
      </c>
      <c r="F20" s="120"/>
    </row>
    <row r="21" spans="1:6" s="102" customFormat="1" ht="15.75" customHeight="1">
      <c r="A21" s="100">
        <v>16</v>
      </c>
      <c r="B21" s="342" t="s">
        <v>394</v>
      </c>
      <c r="C21" s="124">
        <v>134</v>
      </c>
      <c r="D21" s="124">
        <v>15</v>
      </c>
      <c r="F21" s="120"/>
    </row>
    <row r="22" spans="1:6" s="102" customFormat="1">
      <c r="A22" s="100">
        <v>17</v>
      </c>
      <c r="B22" s="342" t="s">
        <v>132</v>
      </c>
      <c r="C22" s="124">
        <v>118</v>
      </c>
      <c r="D22" s="124">
        <v>53</v>
      </c>
      <c r="F22" s="120"/>
    </row>
    <row r="23" spans="1:6" s="102" customFormat="1" ht="15.75" customHeight="1">
      <c r="A23" s="100">
        <v>18</v>
      </c>
      <c r="B23" s="342" t="s">
        <v>358</v>
      </c>
      <c r="C23" s="124">
        <v>111</v>
      </c>
      <c r="D23" s="124">
        <v>42</v>
      </c>
      <c r="F23" s="120"/>
    </row>
    <row r="24" spans="1:6" s="102" customFormat="1" ht="17.25" customHeight="1">
      <c r="A24" s="100">
        <v>19</v>
      </c>
      <c r="B24" s="342" t="s">
        <v>389</v>
      </c>
      <c r="C24" s="124">
        <v>104</v>
      </c>
      <c r="D24" s="124">
        <v>34</v>
      </c>
      <c r="F24" s="120"/>
    </row>
    <row r="25" spans="1:6" s="102" customFormat="1" ht="31.2">
      <c r="A25" s="100">
        <v>20</v>
      </c>
      <c r="B25" s="342" t="s">
        <v>362</v>
      </c>
      <c r="C25" s="124">
        <v>100</v>
      </c>
      <c r="D25" s="124">
        <v>43</v>
      </c>
      <c r="F25" s="120"/>
    </row>
    <row r="26" spans="1:6" s="102" customFormat="1">
      <c r="A26" s="100">
        <v>21</v>
      </c>
      <c r="B26" s="342" t="s">
        <v>403</v>
      </c>
      <c r="C26" s="124">
        <v>91</v>
      </c>
      <c r="D26" s="124">
        <v>42</v>
      </c>
      <c r="F26" s="120"/>
    </row>
    <row r="27" spans="1:6" s="102" customFormat="1" ht="33" customHeight="1">
      <c r="A27" s="100">
        <v>22</v>
      </c>
      <c r="B27" s="342" t="s">
        <v>137</v>
      </c>
      <c r="C27" s="124">
        <v>89</v>
      </c>
      <c r="D27" s="124">
        <v>26</v>
      </c>
      <c r="F27" s="120"/>
    </row>
    <row r="28" spans="1:6" s="102" customFormat="1" ht="19.5" customHeight="1">
      <c r="A28" s="100">
        <v>23</v>
      </c>
      <c r="B28" s="342" t="s">
        <v>393</v>
      </c>
      <c r="C28" s="124">
        <v>82</v>
      </c>
      <c r="D28" s="124">
        <v>41</v>
      </c>
      <c r="F28" s="120"/>
    </row>
    <row r="29" spans="1:6" s="102" customFormat="1" ht="23.25" customHeight="1">
      <c r="A29" s="100">
        <v>24</v>
      </c>
      <c r="B29" s="342" t="s">
        <v>404</v>
      </c>
      <c r="C29" s="124">
        <v>82</v>
      </c>
      <c r="D29" s="124">
        <v>30</v>
      </c>
      <c r="F29" s="120"/>
    </row>
    <row r="30" spans="1:6" s="102" customFormat="1">
      <c r="A30" s="100">
        <v>25</v>
      </c>
      <c r="B30" s="342" t="s">
        <v>94</v>
      </c>
      <c r="C30" s="124">
        <v>81</v>
      </c>
      <c r="D30" s="124">
        <v>38</v>
      </c>
      <c r="F30" s="120"/>
    </row>
    <row r="31" spans="1:6" s="102" customFormat="1" ht="33.75" customHeight="1">
      <c r="A31" s="100">
        <v>26</v>
      </c>
      <c r="B31" s="342" t="s">
        <v>136</v>
      </c>
      <c r="C31" s="124">
        <v>80</v>
      </c>
      <c r="D31" s="124">
        <v>42</v>
      </c>
      <c r="F31" s="120"/>
    </row>
    <row r="32" spans="1:6" s="102" customFormat="1" ht="33.75" customHeight="1">
      <c r="A32" s="100">
        <v>27</v>
      </c>
      <c r="B32" s="342" t="s">
        <v>306</v>
      </c>
      <c r="C32" s="124">
        <v>78</v>
      </c>
      <c r="D32" s="124">
        <v>22</v>
      </c>
      <c r="F32" s="120"/>
    </row>
    <row r="33" spans="1:6" s="102" customFormat="1" ht="17.25" customHeight="1">
      <c r="A33" s="100">
        <v>28</v>
      </c>
      <c r="B33" s="342" t="s">
        <v>114</v>
      </c>
      <c r="C33" s="124">
        <v>77</v>
      </c>
      <c r="D33" s="124">
        <v>35</v>
      </c>
      <c r="F33" s="120"/>
    </row>
    <row r="34" spans="1:6" s="102" customFormat="1" ht="18" customHeight="1">
      <c r="A34" s="100">
        <v>29</v>
      </c>
      <c r="B34" s="342" t="s">
        <v>310</v>
      </c>
      <c r="C34" s="124">
        <v>75</v>
      </c>
      <c r="D34" s="124">
        <v>18</v>
      </c>
      <c r="F34" s="120"/>
    </row>
    <row r="35" spans="1:6" s="102" customFormat="1" ht="34.5" customHeight="1">
      <c r="A35" s="100">
        <v>30</v>
      </c>
      <c r="B35" s="342" t="s">
        <v>360</v>
      </c>
      <c r="C35" s="124">
        <v>71</v>
      </c>
      <c r="D35" s="124">
        <v>25</v>
      </c>
      <c r="F35" s="120"/>
    </row>
    <row r="36" spans="1:6" s="102" customFormat="1" ht="17.25" customHeight="1">
      <c r="A36" s="100">
        <v>31</v>
      </c>
      <c r="B36" s="342" t="s">
        <v>95</v>
      </c>
      <c r="C36" s="124">
        <v>66</v>
      </c>
      <c r="D36" s="124">
        <v>18</v>
      </c>
      <c r="F36" s="120"/>
    </row>
    <row r="37" spans="1:6" s="102" customFormat="1" ht="17.25" customHeight="1">
      <c r="A37" s="100">
        <v>32</v>
      </c>
      <c r="B37" s="342" t="s">
        <v>122</v>
      </c>
      <c r="C37" s="124">
        <v>64</v>
      </c>
      <c r="D37" s="124">
        <v>34</v>
      </c>
      <c r="F37" s="120"/>
    </row>
    <row r="38" spans="1:6" s="102" customFormat="1">
      <c r="A38" s="100">
        <v>33</v>
      </c>
      <c r="B38" s="342" t="s">
        <v>118</v>
      </c>
      <c r="C38" s="124">
        <v>63</v>
      </c>
      <c r="D38" s="124">
        <v>26</v>
      </c>
      <c r="F38" s="120"/>
    </row>
    <row r="39" spans="1:6" s="102" customFormat="1" ht="18" customHeight="1">
      <c r="A39" s="100">
        <v>34</v>
      </c>
      <c r="B39" s="342" t="s">
        <v>405</v>
      </c>
      <c r="C39" s="124">
        <v>57</v>
      </c>
      <c r="D39" s="124">
        <v>19</v>
      </c>
      <c r="F39" s="120"/>
    </row>
    <row r="40" spans="1:6" s="102" customFormat="1" ht="19.5" customHeight="1">
      <c r="A40" s="100">
        <v>35</v>
      </c>
      <c r="B40" s="342" t="s">
        <v>406</v>
      </c>
      <c r="C40" s="124">
        <v>56</v>
      </c>
      <c r="D40" s="124">
        <v>15</v>
      </c>
      <c r="F40" s="120"/>
    </row>
    <row r="41" spans="1:6" s="102" customFormat="1" ht="30" customHeight="1">
      <c r="A41" s="100">
        <v>36</v>
      </c>
      <c r="B41" s="342" t="s">
        <v>407</v>
      </c>
      <c r="C41" s="124">
        <v>54</v>
      </c>
      <c r="D41" s="124">
        <v>24</v>
      </c>
      <c r="F41" s="120"/>
    </row>
    <row r="42" spans="1:6" ht="18" customHeight="1">
      <c r="A42" s="100">
        <v>37</v>
      </c>
      <c r="B42" s="342" t="s">
        <v>329</v>
      </c>
      <c r="C42" s="105">
        <v>53</v>
      </c>
      <c r="D42" s="105">
        <v>21</v>
      </c>
      <c r="F42" s="120"/>
    </row>
    <row r="43" spans="1:6" ht="15.75" customHeight="1">
      <c r="A43" s="100">
        <v>38</v>
      </c>
      <c r="B43" s="342" t="s">
        <v>367</v>
      </c>
      <c r="C43" s="105">
        <v>52</v>
      </c>
      <c r="D43" s="105">
        <v>28</v>
      </c>
      <c r="F43" s="120"/>
    </row>
    <row r="44" spans="1:6" ht="15.75" customHeight="1">
      <c r="A44" s="100">
        <v>39</v>
      </c>
      <c r="B44" s="342" t="s">
        <v>366</v>
      </c>
      <c r="C44" s="105">
        <v>52</v>
      </c>
      <c r="D44" s="105">
        <v>19</v>
      </c>
      <c r="F44" s="120"/>
    </row>
    <row r="45" spans="1:6" ht="15.75" customHeight="1">
      <c r="A45" s="100">
        <v>40</v>
      </c>
      <c r="B45" s="342" t="s">
        <v>312</v>
      </c>
      <c r="C45" s="105">
        <v>50</v>
      </c>
      <c r="D45" s="105">
        <v>22</v>
      </c>
      <c r="F45" s="120"/>
    </row>
    <row r="46" spans="1:6" ht="15.75" customHeight="1">
      <c r="A46" s="100">
        <v>41</v>
      </c>
      <c r="B46" s="342" t="s">
        <v>105</v>
      </c>
      <c r="C46" s="105">
        <v>48</v>
      </c>
      <c r="D46" s="105">
        <v>23</v>
      </c>
      <c r="F46" s="120"/>
    </row>
    <row r="47" spans="1:6" ht="15.75" customHeight="1">
      <c r="A47" s="100">
        <v>42</v>
      </c>
      <c r="B47" s="342" t="s">
        <v>115</v>
      </c>
      <c r="C47" s="105">
        <v>47</v>
      </c>
      <c r="D47" s="105">
        <v>17</v>
      </c>
      <c r="F47" s="120"/>
    </row>
    <row r="48" spans="1:6" ht="15.75" customHeight="1">
      <c r="A48" s="100">
        <v>43</v>
      </c>
      <c r="B48" s="342" t="s">
        <v>308</v>
      </c>
      <c r="C48" s="105">
        <v>46</v>
      </c>
      <c r="D48" s="105">
        <v>14</v>
      </c>
      <c r="F48" s="120"/>
    </row>
    <row r="49" spans="1:6" ht="15.75" customHeight="1">
      <c r="A49" s="100">
        <v>44</v>
      </c>
      <c r="B49" s="342" t="s">
        <v>123</v>
      </c>
      <c r="C49" s="105">
        <v>45</v>
      </c>
      <c r="D49" s="105">
        <v>10</v>
      </c>
      <c r="F49" s="120"/>
    </row>
    <row r="50" spans="1:6" ht="15.75" customHeight="1">
      <c r="A50" s="100">
        <v>45</v>
      </c>
      <c r="B50" s="342" t="s">
        <v>305</v>
      </c>
      <c r="C50" s="105">
        <v>44</v>
      </c>
      <c r="D50" s="105">
        <v>16</v>
      </c>
      <c r="F50" s="120"/>
    </row>
    <row r="51" spans="1:6">
      <c r="A51" s="100">
        <v>46</v>
      </c>
      <c r="B51" s="342" t="s">
        <v>104</v>
      </c>
      <c r="C51" s="105">
        <v>42</v>
      </c>
      <c r="D51" s="105">
        <v>12</v>
      </c>
      <c r="F51" s="120"/>
    </row>
    <row r="52" spans="1:6" ht="15.75" customHeight="1">
      <c r="A52" s="100">
        <v>47</v>
      </c>
      <c r="B52" s="342" t="s">
        <v>408</v>
      </c>
      <c r="C52" s="105">
        <v>42</v>
      </c>
      <c r="D52" s="105">
        <v>14</v>
      </c>
      <c r="F52" s="120"/>
    </row>
    <row r="53" spans="1:6">
      <c r="A53" s="100">
        <v>48</v>
      </c>
      <c r="B53" s="342" t="s">
        <v>409</v>
      </c>
      <c r="C53" s="105">
        <v>42</v>
      </c>
      <c r="D53" s="105">
        <v>9</v>
      </c>
      <c r="F53" s="120"/>
    </row>
    <row r="54" spans="1:6" ht="30.75" customHeight="1">
      <c r="A54" s="100">
        <v>49</v>
      </c>
      <c r="B54" s="342" t="s">
        <v>392</v>
      </c>
      <c r="C54" s="105">
        <v>41</v>
      </c>
      <c r="D54" s="105">
        <v>9</v>
      </c>
      <c r="F54" s="120"/>
    </row>
    <row r="55" spans="1:6" ht="15.75" customHeight="1">
      <c r="A55" s="100">
        <v>50</v>
      </c>
      <c r="B55" s="342" t="s">
        <v>410</v>
      </c>
      <c r="C55" s="239">
        <v>41</v>
      </c>
      <c r="D55" s="239">
        <v>15</v>
      </c>
      <c r="F55" s="120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topLeftCell="A100" zoomScale="90" zoomScaleNormal="90" zoomScaleSheetLayoutView="90" workbookViewId="0">
      <selection activeCell="C135" sqref="C135:C149"/>
    </sheetView>
  </sheetViews>
  <sheetFormatPr defaultColWidth="8.88671875" defaultRowHeight="13.2"/>
  <cols>
    <col min="1" max="1" width="43.33203125" style="112" customWidth="1"/>
    <col min="2" max="2" width="18.109375" style="122" customWidth="1"/>
    <col min="3" max="3" width="17.109375" style="122" customWidth="1"/>
    <col min="4" max="4" width="8.88671875" style="112"/>
    <col min="5" max="5" width="64" style="112" customWidth="1"/>
    <col min="6" max="16384" width="8.88671875" style="112"/>
  </cols>
  <sheetData>
    <row r="1" spans="1:9" s="110" customFormat="1" ht="44.25" customHeight="1">
      <c r="A1" s="404" t="s">
        <v>218</v>
      </c>
      <c r="B1" s="404"/>
      <c r="C1" s="404"/>
    </row>
    <row r="2" spans="1:9" s="110" customFormat="1" ht="30" customHeight="1">
      <c r="A2" s="404" t="s">
        <v>224</v>
      </c>
      <c r="B2" s="404"/>
      <c r="C2" s="404"/>
    </row>
    <row r="3" spans="1:9" s="110" customFormat="1" ht="20.399999999999999">
      <c r="A3" s="417" t="s">
        <v>119</v>
      </c>
      <c r="B3" s="417"/>
      <c r="C3" s="417"/>
    </row>
    <row r="4" spans="1:9" ht="8.25" customHeight="1"/>
    <row r="5" spans="1:9" s="99" customFormat="1" ht="35.4" customHeight="1">
      <c r="A5" s="365" t="s">
        <v>86</v>
      </c>
      <c r="B5" s="370" t="s">
        <v>368</v>
      </c>
      <c r="C5" s="369" t="s">
        <v>369</v>
      </c>
    </row>
    <row r="6" spans="1:9" ht="38.4" customHeight="1">
      <c r="A6" s="410" t="s">
        <v>120</v>
      </c>
      <c r="B6" s="411"/>
      <c r="C6" s="433"/>
      <c r="I6" s="115"/>
    </row>
    <row r="7" spans="1:9" ht="15.6">
      <c r="A7" s="116" t="s">
        <v>108</v>
      </c>
      <c r="B7" s="148">
        <v>161</v>
      </c>
      <c r="C7" s="148">
        <v>59</v>
      </c>
      <c r="D7" s="151"/>
      <c r="I7" s="115"/>
    </row>
    <row r="8" spans="1:9" ht="15.6">
      <c r="A8" s="117" t="s">
        <v>394</v>
      </c>
      <c r="B8" s="124">
        <v>134</v>
      </c>
      <c r="C8" s="124">
        <v>15</v>
      </c>
    </row>
    <row r="9" spans="1:9" ht="15.6">
      <c r="A9" s="117" t="s">
        <v>389</v>
      </c>
      <c r="B9" s="124">
        <v>104</v>
      </c>
      <c r="C9" s="124">
        <v>34</v>
      </c>
      <c r="D9" s="151"/>
    </row>
    <row r="10" spans="1:9" ht="31.2">
      <c r="A10" s="117" t="s">
        <v>137</v>
      </c>
      <c r="B10" s="124">
        <v>89</v>
      </c>
      <c r="C10" s="124">
        <v>26</v>
      </c>
    </row>
    <row r="11" spans="1:9" ht="15.6">
      <c r="A11" s="117" t="s">
        <v>310</v>
      </c>
      <c r="B11" s="124">
        <v>75</v>
      </c>
      <c r="C11" s="124">
        <v>18</v>
      </c>
      <c r="D11" s="151"/>
    </row>
    <row r="12" spans="1:9" ht="15.6">
      <c r="A12" s="117" t="s">
        <v>122</v>
      </c>
      <c r="B12" s="124">
        <v>64</v>
      </c>
      <c r="C12" s="124">
        <v>34</v>
      </c>
    </row>
    <row r="13" spans="1:9" ht="15.6">
      <c r="A13" s="117" t="s">
        <v>405</v>
      </c>
      <c r="B13" s="124">
        <v>57</v>
      </c>
      <c r="C13" s="124">
        <v>19</v>
      </c>
      <c r="D13" s="151"/>
    </row>
    <row r="14" spans="1:9" ht="15.6">
      <c r="A14" s="118" t="s">
        <v>406</v>
      </c>
      <c r="B14" s="124">
        <v>56</v>
      </c>
      <c r="C14" s="124">
        <v>15</v>
      </c>
    </row>
    <row r="15" spans="1:9" ht="15.6">
      <c r="A15" s="118" t="s">
        <v>366</v>
      </c>
      <c r="B15" s="124">
        <v>52</v>
      </c>
      <c r="C15" s="124">
        <v>19</v>
      </c>
      <c r="D15" s="151"/>
    </row>
    <row r="16" spans="1:9" ht="15.6">
      <c r="A16" s="118" t="s">
        <v>506</v>
      </c>
      <c r="B16" s="124">
        <v>45</v>
      </c>
      <c r="C16" s="124">
        <v>5</v>
      </c>
    </row>
    <row r="17" spans="1:4" ht="15.6">
      <c r="A17" s="118" t="s">
        <v>408</v>
      </c>
      <c r="B17" s="124">
        <v>42</v>
      </c>
      <c r="C17" s="124">
        <v>14</v>
      </c>
      <c r="D17" s="151"/>
    </row>
    <row r="18" spans="1:4" ht="15.6">
      <c r="A18" s="116" t="s">
        <v>409</v>
      </c>
      <c r="B18" s="124">
        <v>42</v>
      </c>
      <c r="C18" s="124">
        <v>9</v>
      </c>
    </row>
    <row r="19" spans="1:4" ht="15.6">
      <c r="A19" s="117" t="s">
        <v>327</v>
      </c>
      <c r="B19" s="124">
        <v>32</v>
      </c>
      <c r="C19" s="124">
        <v>11</v>
      </c>
      <c r="D19" s="151"/>
    </row>
    <row r="20" spans="1:4" ht="15.6">
      <c r="A20" s="117" t="s">
        <v>391</v>
      </c>
      <c r="B20" s="124">
        <v>30</v>
      </c>
      <c r="C20" s="124">
        <v>15</v>
      </c>
    </row>
    <row r="21" spans="1:4" ht="15.6">
      <c r="A21" s="117" t="s">
        <v>507</v>
      </c>
      <c r="B21" s="124">
        <v>29</v>
      </c>
      <c r="C21" s="124">
        <v>4</v>
      </c>
      <c r="D21" s="151"/>
    </row>
    <row r="22" spans="1:4" ht="38.4" customHeight="1">
      <c r="A22" s="434" t="s">
        <v>36</v>
      </c>
      <c r="B22" s="434"/>
      <c r="C22" s="434"/>
    </row>
    <row r="23" spans="1:4" ht="31.2">
      <c r="A23" s="117" t="s">
        <v>360</v>
      </c>
      <c r="B23" s="124">
        <v>71</v>
      </c>
      <c r="C23" s="124">
        <v>25</v>
      </c>
      <c r="D23" s="151"/>
    </row>
    <row r="24" spans="1:4" ht="15.6">
      <c r="A24" s="117" t="s">
        <v>118</v>
      </c>
      <c r="B24" s="124">
        <v>63</v>
      </c>
      <c r="C24" s="124">
        <v>26</v>
      </c>
    </row>
    <row r="25" spans="1:4" ht="15.6">
      <c r="A25" s="117" t="s">
        <v>123</v>
      </c>
      <c r="B25" s="124">
        <v>45</v>
      </c>
      <c r="C25" s="124">
        <v>10</v>
      </c>
      <c r="D25" s="151"/>
    </row>
    <row r="26" spans="1:4" ht="15.6">
      <c r="A26" s="117" t="s">
        <v>444</v>
      </c>
      <c r="B26" s="124">
        <v>39</v>
      </c>
      <c r="C26" s="124">
        <v>19</v>
      </c>
    </row>
    <row r="27" spans="1:4" ht="15.6" customHeight="1">
      <c r="A27" s="117" t="s">
        <v>364</v>
      </c>
      <c r="B27" s="124">
        <v>31</v>
      </c>
      <c r="C27" s="124">
        <v>12</v>
      </c>
      <c r="D27" s="151"/>
    </row>
    <row r="28" spans="1:4" ht="15.75" customHeight="1">
      <c r="A28" s="117" t="s">
        <v>359</v>
      </c>
      <c r="B28" s="124">
        <v>29</v>
      </c>
      <c r="C28" s="124">
        <v>6</v>
      </c>
    </row>
    <row r="29" spans="1:4" ht="15.6">
      <c r="A29" s="117" t="s">
        <v>509</v>
      </c>
      <c r="B29" s="124">
        <v>28</v>
      </c>
      <c r="C29" s="124">
        <v>8</v>
      </c>
      <c r="D29" s="151"/>
    </row>
    <row r="30" spans="1:4" ht="15.6">
      <c r="A30" s="117" t="s">
        <v>325</v>
      </c>
      <c r="B30" s="124">
        <v>25</v>
      </c>
      <c r="C30" s="124">
        <v>9</v>
      </c>
    </row>
    <row r="31" spans="1:4" ht="15.6">
      <c r="A31" s="117" t="s">
        <v>510</v>
      </c>
      <c r="B31" s="124">
        <v>22</v>
      </c>
      <c r="C31" s="124">
        <v>8</v>
      </c>
      <c r="D31" s="151"/>
    </row>
    <row r="32" spans="1:4" ht="15.6">
      <c r="A32" s="117" t="s">
        <v>511</v>
      </c>
      <c r="B32" s="124">
        <v>22</v>
      </c>
      <c r="C32" s="124">
        <v>10</v>
      </c>
    </row>
    <row r="33" spans="1:4" ht="31.2">
      <c r="A33" s="117" t="s">
        <v>512</v>
      </c>
      <c r="B33" s="124">
        <v>21</v>
      </c>
      <c r="C33" s="124">
        <v>0</v>
      </c>
      <c r="D33" s="151"/>
    </row>
    <row r="34" spans="1:4" ht="15.6">
      <c r="A34" s="117" t="s">
        <v>311</v>
      </c>
      <c r="B34" s="124">
        <v>20</v>
      </c>
      <c r="C34" s="124">
        <v>3</v>
      </c>
    </row>
    <row r="35" spans="1:4" ht="15.6">
      <c r="A35" s="117" t="s">
        <v>116</v>
      </c>
      <c r="B35" s="124">
        <v>19</v>
      </c>
      <c r="C35" s="124">
        <v>4</v>
      </c>
      <c r="D35" s="151"/>
    </row>
    <row r="36" spans="1:4" ht="15.6">
      <c r="A36" s="117" t="s">
        <v>459</v>
      </c>
      <c r="B36" s="124">
        <v>18</v>
      </c>
      <c r="C36" s="124">
        <v>9</v>
      </c>
    </row>
    <row r="37" spans="1:4" ht="15.6">
      <c r="A37" s="117" t="s">
        <v>485</v>
      </c>
      <c r="B37" s="124">
        <v>18</v>
      </c>
      <c r="C37" s="124">
        <v>7</v>
      </c>
      <c r="D37" s="151"/>
    </row>
    <row r="38" spans="1:4" ht="38.4" customHeight="1">
      <c r="A38" s="434" t="s">
        <v>37</v>
      </c>
      <c r="B38" s="434"/>
      <c r="C38" s="434"/>
    </row>
    <row r="39" spans="1:4" ht="15.6">
      <c r="A39" s="118" t="s">
        <v>393</v>
      </c>
      <c r="B39" s="124">
        <v>82</v>
      </c>
      <c r="C39" s="124">
        <v>41</v>
      </c>
      <c r="D39" s="151"/>
    </row>
    <row r="40" spans="1:4" ht="15.6">
      <c r="A40" s="118" t="s">
        <v>312</v>
      </c>
      <c r="B40" s="124">
        <v>50</v>
      </c>
      <c r="C40" s="124">
        <v>22</v>
      </c>
    </row>
    <row r="41" spans="1:4" ht="15.6">
      <c r="A41" s="118" t="s">
        <v>104</v>
      </c>
      <c r="B41" s="124">
        <v>42</v>
      </c>
      <c r="C41" s="124">
        <v>12</v>
      </c>
      <c r="D41" s="151"/>
    </row>
    <row r="42" spans="1:4" ht="15.6">
      <c r="A42" s="118" t="s">
        <v>410</v>
      </c>
      <c r="B42" s="124">
        <v>41</v>
      </c>
      <c r="C42" s="124">
        <v>15</v>
      </c>
    </row>
    <row r="43" spans="1:4" ht="15.6">
      <c r="A43" s="118" t="s">
        <v>513</v>
      </c>
      <c r="B43" s="124">
        <v>28</v>
      </c>
      <c r="C43" s="124">
        <v>9</v>
      </c>
      <c r="D43" s="151"/>
    </row>
    <row r="44" spans="1:4" ht="15.6">
      <c r="A44" s="118" t="s">
        <v>97</v>
      </c>
      <c r="B44" s="124">
        <v>25</v>
      </c>
      <c r="C44" s="124">
        <v>11</v>
      </c>
    </row>
    <row r="45" spans="1:4" ht="15.6">
      <c r="A45" s="118" t="s">
        <v>514</v>
      </c>
      <c r="B45" s="124">
        <v>24</v>
      </c>
      <c r="C45" s="124">
        <v>6</v>
      </c>
      <c r="D45" s="151"/>
    </row>
    <row r="46" spans="1:4" ht="15.6">
      <c r="A46" s="118" t="s">
        <v>464</v>
      </c>
      <c r="B46" s="124">
        <v>23</v>
      </c>
      <c r="C46" s="124">
        <v>6</v>
      </c>
    </row>
    <row r="47" spans="1:4" ht="15.6">
      <c r="A47" s="118" t="s">
        <v>515</v>
      </c>
      <c r="B47" s="124">
        <v>22</v>
      </c>
      <c r="C47" s="124">
        <v>8</v>
      </c>
      <c r="D47" s="151"/>
    </row>
    <row r="48" spans="1:4" ht="15.6">
      <c r="A48" s="118" t="s">
        <v>396</v>
      </c>
      <c r="B48" s="124">
        <v>18</v>
      </c>
      <c r="C48" s="124">
        <v>5</v>
      </c>
    </row>
    <row r="49" spans="1:4" ht="15.6">
      <c r="A49" s="118" t="s">
        <v>516</v>
      </c>
      <c r="B49" s="124">
        <v>17</v>
      </c>
      <c r="C49" s="124">
        <v>5</v>
      </c>
      <c r="D49" s="151"/>
    </row>
    <row r="50" spans="1:4" ht="15.6">
      <c r="A50" s="118" t="s">
        <v>338</v>
      </c>
      <c r="B50" s="124">
        <v>16</v>
      </c>
      <c r="C50" s="124">
        <v>4</v>
      </c>
    </row>
    <row r="51" spans="1:4" ht="15.6">
      <c r="A51" s="118" t="s">
        <v>517</v>
      </c>
      <c r="B51" s="124">
        <v>16</v>
      </c>
      <c r="C51" s="124">
        <v>10</v>
      </c>
      <c r="D51" s="151"/>
    </row>
    <row r="52" spans="1:4" ht="15.6">
      <c r="A52" s="118" t="s">
        <v>518</v>
      </c>
      <c r="B52" s="124">
        <v>14</v>
      </c>
      <c r="C52" s="124">
        <v>5</v>
      </c>
    </row>
    <row r="53" spans="1:4" ht="15.6">
      <c r="A53" s="118" t="s">
        <v>328</v>
      </c>
      <c r="B53" s="124">
        <v>13</v>
      </c>
      <c r="C53" s="124">
        <v>2</v>
      </c>
      <c r="D53" s="151"/>
    </row>
    <row r="54" spans="1:4" ht="38.4" customHeight="1">
      <c r="A54" s="434" t="s">
        <v>38</v>
      </c>
      <c r="B54" s="434"/>
      <c r="C54" s="434"/>
    </row>
    <row r="55" spans="1:4" ht="15.6">
      <c r="A55" s="117" t="s">
        <v>301</v>
      </c>
      <c r="B55" s="148">
        <v>32</v>
      </c>
      <c r="C55" s="148">
        <v>13</v>
      </c>
      <c r="D55" s="151"/>
    </row>
    <row r="56" spans="1:4" ht="15.6">
      <c r="A56" s="117" t="s">
        <v>323</v>
      </c>
      <c r="B56" s="124">
        <v>25</v>
      </c>
      <c r="C56" s="124">
        <v>7</v>
      </c>
    </row>
    <row r="57" spans="1:4" ht="31.2">
      <c r="A57" s="117" t="s">
        <v>519</v>
      </c>
      <c r="B57" s="124">
        <v>17</v>
      </c>
      <c r="C57" s="124">
        <v>6</v>
      </c>
      <c r="D57" s="151"/>
    </row>
    <row r="58" spans="1:4" ht="15.6">
      <c r="A58" s="117" t="s">
        <v>520</v>
      </c>
      <c r="B58" s="119">
        <v>17</v>
      </c>
      <c r="C58" s="119">
        <v>12</v>
      </c>
    </row>
    <row r="59" spans="1:4" ht="15.6">
      <c r="A59" s="117" t="s">
        <v>521</v>
      </c>
      <c r="B59" s="124">
        <v>15</v>
      </c>
      <c r="C59" s="124">
        <v>4</v>
      </c>
      <c r="D59" s="151"/>
    </row>
    <row r="60" spans="1:4" ht="21.75" customHeight="1">
      <c r="A60" s="117" t="s">
        <v>522</v>
      </c>
      <c r="B60" s="124">
        <v>15</v>
      </c>
      <c r="C60" s="124">
        <v>6</v>
      </c>
    </row>
    <row r="61" spans="1:4" ht="15.6">
      <c r="A61" s="117" t="s">
        <v>107</v>
      </c>
      <c r="B61" s="124">
        <v>12</v>
      </c>
      <c r="C61" s="124">
        <v>3</v>
      </c>
      <c r="D61" s="151"/>
    </row>
    <row r="62" spans="1:4" ht="15.6">
      <c r="A62" s="117" t="s">
        <v>125</v>
      </c>
      <c r="B62" s="124">
        <v>12</v>
      </c>
      <c r="C62" s="124">
        <v>5</v>
      </c>
    </row>
    <row r="63" spans="1:4" ht="31.2">
      <c r="A63" s="117" t="s">
        <v>128</v>
      </c>
      <c r="B63" s="124">
        <v>9</v>
      </c>
      <c r="C63" s="124">
        <v>1</v>
      </c>
      <c r="D63" s="151"/>
    </row>
    <row r="64" spans="1:4" ht="15.6">
      <c r="A64" s="117" t="s">
        <v>491</v>
      </c>
      <c r="B64" s="124">
        <v>9</v>
      </c>
      <c r="C64" s="124">
        <v>3</v>
      </c>
    </row>
    <row r="65" spans="1:5" ht="15.6">
      <c r="A65" s="117" t="s">
        <v>388</v>
      </c>
      <c r="B65" s="124">
        <v>8</v>
      </c>
      <c r="C65" s="124">
        <v>4</v>
      </c>
      <c r="D65" s="151"/>
    </row>
    <row r="66" spans="1:5" ht="15.6">
      <c r="A66" s="117" t="s">
        <v>395</v>
      </c>
      <c r="B66" s="124">
        <v>8</v>
      </c>
      <c r="C66" s="124">
        <v>4</v>
      </c>
    </row>
    <row r="67" spans="1:5" ht="15.6">
      <c r="A67" s="117" t="s">
        <v>397</v>
      </c>
      <c r="B67" s="124">
        <v>5</v>
      </c>
      <c r="C67" s="124">
        <v>2</v>
      </c>
      <c r="D67" s="151"/>
    </row>
    <row r="68" spans="1:5" ht="15.6">
      <c r="A68" s="117" t="s">
        <v>523</v>
      </c>
      <c r="B68" s="124">
        <v>4</v>
      </c>
      <c r="C68" s="124">
        <v>1</v>
      </c>
    </row>
    <row r="69" spans="1:5" ht="31.2">
      <c r="A69" s="117" t="s">
        <v>524</v>
      </c>
      <c r="B69" s="124">
        <v>4</v>
      </c>
      <c r="C69" s="124">
        <v>1</v>
      </c>
      <c r="D69" s="151"/>
    </row>
    <row r="70" spans="1:5" ht="26.25" customHeight="1">
      <c r="A70" s="434" t="s">
        <v>39</v>
      </c>
      <c r="B70" s="434"/>
      <c r="C70" s="434"/>
    </row>
    <row r="71" spans="1:5" ht="15.6">
      <c r="A71" s="117" t="s">
        <v>99</v>
      </c>
      <c r="B71" s="124">
        <v>665</v>
      </c>
      <c r="C71" s="124">
        <v>298</v>
      </c>
      <c r="D71" s="151"/>
      <c r="E71" s="151"/>
    </row>
    <row r="72" spans="1:5" ht="15.6">
      <c r="A72" s="117" t="s">
        <v>390</v>
      </c>
      <c r="B72" s="124">
        <v>200</v>
      </c>
      <c r="C72" s="124">
        <v>38</v>
      </c>
    </row>
    <row r="73" spans="1:5" ht="15.6">
      <c r="A73" s="117" t="s">
        <v>98</v>
      </c>
      <c r="B73" s="124">
        <v>189</v>
      </c>
      <c r="C73" s="124">
        <v>73</v>
      </c>
      <c r="D73" s="151"/>
    </row>
    <row r="74" spans="1:5" ht="15.6">
      <c r="A74" s="117" t="s">
        <v>358</v>
      </c>
      <c r="B74" s="124">
        <v>111</v>
      </c>
      <c r="C74" s="124">
        <v>42</v>
      </c>
    </row>
    <row r="75" spans="1:5" ht="15.6">
      <c r="A75" s="117" t="s">
        <v>94</v>
      </c>
      <c r="B75" s="124">
        <v>81</v>
      </c>
      <c r="C75" s="124">
        <v>38</v>
      </c>
      <c r="D75" s="151"/>
    </row>
    <row r="76" spans="1:5" ht="15.6">
      <c r="A76" s="117" t="s">
        <v>95</v>
      </c>
      <c r="B76" s="124">
        <v>66</v>
      </c>
      <c r="C76" s="124">
        <v>18</v>
      </c>
    </row>
    <row r="77" spans="1:5" ht="31.2">
      <c r="A77" s="117" t="s">
        <v>365</v>
      </c>
      <c r="B77" s="124">
        <v>30</v>
      </c>
      <c r="C77" s="124">
        <v>14</v>
      </c>
      <c r="D77" s="151"/>
    </row>
    <row r="78" spans="1:5" ht="15.6">
      <c r="A78" s="117" t="s">
        <v>545</v>
      </c>
      <c r="B78" s="124">
        <v>28</v>
      </c>
      <c r="C78" s="124">
        <v>15</v>
      </c>
    </row>
    <row r="79" spans="1:5" ht="15.6">
      <c r="A79" s="117" t="s">
        <v>493</v>
      </c>
      <c r="B79" s="124">
        <v>27</v>
      </c>
      <c r="C79" s="124">
        <v>8</v>
      </c>
      <c r="D79" s="151"/>
    </row>
    <row r="80" spans="1:5" ht="15.6">
      <c r="A80" s="117" t="s">
        <v>546</v>
      </c>
      <c r="B80" s="124">
        <v>26</v>
      </c>
      <c r="C80" s="124">
        <v>9</v>
      </c>
    </row>
    <row r="81" spans="1:4" ht="15.6">
      <c r="A81" s="117" t="s">
        <v>547</v>
      </c>
      <c r="B81" s="124">
        <v>16</v>
      </c>
      <c r="C81" s="124">
        <v>5</v>
      </c>
      <c r="D81" s="151"/>
    </row>
    <row r="82" spans="1:4" ht="15.6">
      <c r="A82" s="117" t="s">
        <v>548</v>
      </c>
      <c r="B82" s="124">
        <v>16</v>
      </c>
      <c r="C82" s="124">
        <v>9</v>
      </c>
    </row>
    <row r="83" spans="1:4" ht="15.6">
      <c r="A83" s="117" t="s">
        <v>313</v>
      </c>
      <c r="B83" s="124">
        <v>14</v>
      </c>
      <c r="C83" s="124">
        <v>3</v>
      </c>
      <c r="D83" s="151"/>
    </row>
    <row r="84" spans="1:4" ht="15.6">
      <c r="A84" s="117" t="s">
        <v>304</v>
      </c>
      <c r="B84" s="124">
        <v>13</v>
      </c>
      <c r="C84" s="124">
        <v>3</v>
      </c>
    </row>
    <row r="85" spans="1:4" ht="78">
      <c r="A85" s="117" t="s">
        <v>355</v>
      </c>
      <c r="B85" s="124">
        <v>10</v>
      </c>
      <c r="C85" s="124">
        <v>4</v>
      </c>
      <c r="D85" s="151"/>
    </row>
    <row r="86" spans="1:4" ht="42" customHeight="1">
      <c r="A86" s="434" t="s">
        <v>129</v>
      </c>
      <c r="B86" s="434"/>
      <c r="C86" s="434"/>
    </row>
    <row r="87" spans="1:4" ht="31.5" customHeight="1">
      <c r="A87" s="117" t="s">
        <v>392</v>
      </c>
      <c r="B87" s="124">
        <v>41</v>
      </c>
      <c r="C87" s="124">
        <v>9</v>
      </c>
      <c r="D87" s="151"/>
    </row>
    <row r="88" spans="1:4" ht="15.6">
      <c r="A88" s="117" t="s">
        <v>314</v>
      </c>
      <c r="B88" s="124">
        <v>20</v>
      </c>
      <c r="C88" s="124">
        <v>11</v>
      </c>
    </row>
    <row r="89" spans="1:4" ht="15.6">
      <c r="A89" s="117" t="s">
        <v>315</v>
      </c>
      <c r="B89" s="124">
        <v>19</v>
      </c>
      <c r="C89" s="124">
        <v>7</v>
      </c>
      <c r="D89" s="151"/>
    </row>
    <row r="90" spans="1:4" ht="15.6">
      <c r="A90" s="117" t="s">
        <v>130</v>
      </c>
      <c r="B90" s="124">
        <v>18</v>
      </c>
      <c r="C90" s="124">
        <v>8</v>
      </c>
    </row>
    <row r="91" spans="1:4" ht="15.6">
      <c r="A91" s="117" t="s">
        <v>318</v>
      </c>
      <c r="B91" s="124">
        <v>13</v>
      </c>
      <c r="C91" s="124">
        <v>2</v>
      </c>
      <c r="D91" s="151"/>
    </row>
    <row r="92" spans="1:4" ht="31.2">
      <c r="A92" s="117" t="s">
        <v>494</v>
      </c>
      <c r="B92" s="124">
        <v>11</v>
      </c>
      <c r="C92" s="124">
        <v>3</v>
      </c>
    </row>
    <row r="93" spans="1:4" ht="46.8">
      <c r="A93" s="117" t="s">
        <v>480</v>
      </c>
      <c r="B93" s="124">
        <v>9</v>
      </c>
      <c r="C93" s="124">
        <v>2</v>
      </c>
      <c r="D93" s="151"/>
    </row>
    <row r="94" spans="1:4" ht="15.6">
      <c r="A94" s="117" t="s">
        <v>496</v>
      </c>
      <c r="B94" s="124">
        <v>8</v>
      </c>
      <c r="C94" s="124">
        <v>4</v>
      </c>
    </row>
    <row r="95" spans="1:4" ht="15.6">
      <c r="A95" s="117" t="s">
        <v>319</v>
      </c>
      <c r="B95" s="124">
        <v>7</v>
      </c>
      <c r="C95" s="124">
        <v>4</v>
      </c>
      <c r="D95" s="151"/>
    </row>
    <row r="96" spans="1:4" ht="15.6">
      <c r="A96" s="117" t="s">
        <v>316</v>
      </c>
      <c r="B96" s="124">
        <v>7</v>
      </c>
      <c r="C96" s="124">
        <v>2</v>
      </c>
    </row>
    <row r="97" spans="1:4" ht="15.6">
      <c r="A97" s="117" t="s">
        <v>549</v>
      </c>
      <c r="B97" s="124">
        <v>6</v>
      </c>
      <c r="C97" s="124">
        <v>2</v>
      </c>
      <c r="D97" s="151"/>
    </row>
    <row r="98" spans="1:4" ht="15.6">
      <c r="A98" s="117" t="s">
        <v>495</v>
      </c>
      <c r="B98" s="124">
        <v>5</v>
      </c>
      <c r="C98" s="124">
        <v>2</v>
      </c>
    </row>
    <row r="99" spans="1:4" ht="15.6">
      <c r="A99" s="117" t="s">
        <v>474</v>
      </c>
      <c r="B99" s="124">
        <v>5</v>
      </c>
      <c r="C99" s="124">
        <v>3</v>
      </c>
      <c r="D99" s="151"/>
    </row>
    <row r="100" spans="1:4" ht="15.6">
      <c r="A100" s="117" t="s">
        <v>550</v>
      </c>
      <c r="B100" s="124">
        <v>5</v>
      </c>
      <c r="C100" s="124">
        <v>1</v>
      </c>
    </row>
    <row r="101" spans="1:4" ht="15.6">
      <c r="A101" s="117" t="s">
        <v>479</v>
      </c>
      <c r="B101" s="124">
        <v>5</v>
      </c>
      <c r="C101" s="124">
        <v>1</v>
      </c>
      <c r="D101" s="151"/>
    </row>
    <row r="102" spans="1:4" ht="38.4" customHeight="1">
      <c r="A102" s="434" t="s">
        <v>41</v>
      </c>
      <c r="B102" s="434"/>
      <c r="C102" s="434"/>
    </row>
    <row r="103" spans="1:4" ht="15.6">
      <c r="A103" s="117" t="s">
        <v>102</v>
      </c>
      <c r="B103" s="124">
        <v>433</v>
      </c>
      <c r="C103" s="124">
        <v>188</v>
      </c>
      <c r="D103" s="151"/>
    </row>
    <row r="104" spans="1:4" ht="15.6">
      <c r="A104" s="117" t="s">
        <v>357</v>
      </c>
      <c r="B104" s="124">
        <v>309</v>
      </c>
      <c r="C104" s="124">
        <v>109</v>
      </c>
    </row>
    <row r="105" spans="1:4" ht="15.6">
      <c r="A105" s="116" t="s">
        <v>307</v>
      </c>
      <c r="B105" s="124">
        <v>221</v>
      </c>
      <c r="C105" s="124">
        <v>120</v>
      </c>
      <c r="D105" s="151"/>
    </row>
    <row r="106" spans="1:4" ht="31.2">
      <c r="A106" s="117" t="s">
        <v>106</v>
      </c>
      <c r="B106" s="124">
        <v>211</v>
      </c>
      <c r="C106" s="124">
        <v>78</v>
      </c>
    </row>
    <row r="107" spans="1:4" ht="31.2">
      <c r="A107" s="117" t="s">
        <v>362</v>
      </c>
      <c r="B107" s="124">
        <v>100</v>
      </c>
      <c r="C107" s="124">
        <v>43</v>
      </c>
      <c r="D107" s="151"/>
    </row>
    <row r="108" spans="1:4" ht="31.2">
      <c r="A108" s="117" t="s">
        <v>306</v>
      </c>
      <c r="B108" s="124">
        <v>78</v>
      </c>
      <c r="C108" s="124">
        <v>22</v>
      </c>
    </row>
    <row r="109" spans="1:4" ht="31.2">
      <c r="A109" s="117" t="s">
        <v>407</v>
      </c>
      <c r="B109" s="124">
        <v>54</v>
      </c>
      <c r="C109" s="124">
        <v>24</v>
      </c>
      <c r="D109" s="151"/>
    </row>
    <row r="110" spans="1:4" ht="15.6">
      <c r="A110" s="117" t="s">
        <v>367</v>
      </c>
      <c r="B110" s="124">
        <v>52</v>
      </c>
      <c r="C110" s="124">
        <v>28</v>
      </c>
    </row>
    <row r="111" spans="1:4" ht="31.2">
      <c r="A111" s="117" t="s">
        <v>497</v>
      </c>
      <c r="B111" s="124">
        <v>40</v>
      </c>
      <c r="C111" s="124">
        <v>32</v>
      </c>
      <c r="D111" s="151"/>
    </row>
    <row r="112" spans="1:4" ht="15.6">
      <c r="A112" s="117" t="s">
        <v>551</v>
      </c>
      <c r="B112" s="124">
        <v>36</v>
      </c>
      <c r="C112" s="124">
        <v>18</v>
      </c>
    </row>
    <row r="113" spans="1:4" ht="15.6">
      <c r="A113" s="117" t="s">
        <v>498</v>
      </c>
      <c r="B113" s="124">
        <v>35</v>
      </c>
      <c r="C113" s="124">
        <v>16</v>
      </c>
      <c r="D113" s="151"/>
    </row>
    <row r="114" spans="1:4" ht="15.6">
      <c r="A114" s="117" t="s">
        <v>363</v>
      </c>
      <c r="B114" s="124">
        <v>34</v>
      </c>
      <c r="C114" s="124">
        <v>13</v>
      </c>
    </row>
    <row r="115" spans="1:4" ht="15.6">
      <c r="A115" s="117" t="s">
        <v>552</v>
      </c>
      <c r="B115" s="124">
        <v>34</v>
      </c>
      <c r="C115" s="124">
        <v>8</v>
      </c>
      <c r="D115" s="151"/>
    </row>
    <row r="116" spans="1:4" ht="15.6">
      <c r="A116" s="117" t="s">
        <v>553</v>
      </c>
      <c r="B116" s="124">
        <v>33</v>
      </c>
      <c r="C116" s="124">
        <v>12</v>
      </c>
    </row>
    <row r="117" spans="1:4" ht="15.6">
      <c r="A117" s="117" t="s">
        <v>554</v>
      </c>
      <c r="B117" s="124">
        <v>29</v>
      </c>
      <c r="C117" s="124">
        <v>11</v>
      </c>
      <c r="D117" s="151"/>
    </row>
    <row r="118" spans="1:4" ht="63.75" customHeight="1">
      <c r="A118" s="434" t="s">
        <v>42</v>
      </c>
      <c r="B118" s="434"/>
      <c r="C118" s="434"/>
    </row>
    <row r="119" spans="1:4" ht="15.6">
      <c r="A119" s="117" t="s">
        <v>92</v>
      </c>
      <c r="B119" s="124">
        <v>1633</v>
      </c>
      <c r="C119" s="124">
        <v>537</v>
      </c>
      <c r="D119" s="151"/>
    </row>
    <row r="120" spans="1:4" ht="46.8">
      <c r="A120" s="117" t="s">
        <v>354</v>
      </c>
      <c r="B120" s="124">
        <v>1552</v>
      </c>
      <c r="C120" s="124">
        <v>411</v>
      </c>
    </row>
    <row r="121" spans="1:4" ht="15.6">
      <c r="A121" s="117" t="s">
        <v>100</v>
      </c>
      <c r="B121" s="124">
        <v>259</v>
      </c>
      <c r="C121" s="124">
        <v>62</v>
      </c>
      <c r="D121" s="151"/>
    </row>
    <row r="122" spans="1:4" ht="15.6">
      <c r="A122" s="117" t="s">
        <v>302</v>
      </c>
      <c r="B122" s="124">
        <v>140</v>
      </c>
      <c r="C122" s="124">
        <v>60</v>
      </c>
    </row>
    <row r="123" spans="1:4" ht="15.6">
      <c r="A123" s="117" t="s">
        <v>326</v>
      </c>
      <c r="B123" s="124">
        <v>135</v>
      </c>
      <c r="C123" s="124">
        <v>61</v>
      </c>
      <c r="D123" s="151"/>
    </row>
    <row r="124" spans="1:4" ht="15.6">
      <c r="A124" s="117" t="s">
        <v>132</v>
      </c>
      <c r="B124" s="124">
        <v>118</v>
      </c>
      <c r="C124" s="124">
        <v>53</v>
      </c>
    </row>
    <row r="125" spans="1:4" ht="15.6">
      <c r="A125" s="117" t="s">
        <v>404</v>
      </c>
      <c r="B125" s="124">
        <v>82</v>
      </c>
      <c r="C125" s="124">
        <v>30</v>
      </c>
      <c r="D125" s="151"/>
    </row>
    <row r="126" spans="1:4" ht="31.2">
      <c r="A126" s="117" t="s">
        <v>136</v>
      </c>
      <c r="B126" s="124">
        <v>80</v>
      </c>
      <c r="C126" s="124">
        <v>42</v>
      </c>
    </row>
    <row r="127" spans="1:4" ht="15.6">
      <c r="A127" s="117" t="s">
        <v>114</v>
      </c>
      <c r="B127" s="124">
        <v>77</v>
      </c>
      <c r="C127" s="124">
        <v>35</v>
      </c>
      <c r="D127" s="151"/>
    </row>
    <row r="128" spans="1:4" ht="15.6">
      <c r="A128" s="117" t="s">
        <v>329</v>
      </c>
      <c r="B128" s="124">
        <v>53</v>
      </c>
      <c r="C128" s="124">
        <v>21</v>
      </c>
    </row>
    <row r="129" spans="1:4" ht="46.8">
      <c r="A129" s="117" t="s">
        <v>502</v>
      </c>
      <c r="B129" s="124">
        <v>50</v>
      </c>
      <c r="C129" s="124">
        <v>13</v>
      </c>
      <c r="D129" s="151"/>
    </row>
    <row r="130" spans="1:4" ht="31.2">
      <c r="A130" s="117" t="s">
        <v>303</v>
      </c>
      <c r="B130" s="124">
        <v>47</v>
      </c>
      <c r="C130" s="124">
        <v>20</v>
      </c>
    </row>
    <row r="131" spans="1:4" ht="15.6">
      <c r="A131" s="117" t="s">
        <v>443</v>
      </c>
      <c r="B131" s="124">
        <v>41</v>
      </c>
      <c r="C131" s="124">
        <v>17</v>
      </c>
      <c r="D131" s="151"/>
    </row>
    <row r="132" spans="1:4" ht="15.75" customHeight="1">
      <c r="A132" s="117" t="s">
        <v>139</v>
      </c>
      <c r="B132" s="124">
        <v>36</v>
      </c>
      <c r="C132" s="124">
        <v>19</v>
      </c>
    </row>
    <row r="133" spans="1:4" ht="16.5" customHeight="1">
      <c r="A133" s="117" t="s">
        <v>555</v>
      </c>
      <c r="B133" s="124">
        <v>34</v>
      </c>
      <c r="C133" s="124">
        <v>10</v>
      </c>
      <c r="D133" s="151"/>
    </row>
    <row r="134" spans="1:4" ht="38.4" customHeight="1">
      <c r="A134" s="434" t="s">
        <v>133</v>
      </c>
      <c r="B134" s="434"/>
      <c r="C134" s="434"/>
    </row>
    <row r="135" spans="1:4" ht="15.6">
      <c r="A135" s="117" t="s">
        <v>93</v>
      </c>
      <c r="B135" s="124">
        <v>796</v>
      </c>
      <c r="C135" s="124">
        <v>338</v>
      </c>
      <c r="D135" s="151"/>
    </row>
    <row r="136" spans="1:4" ht="15.6">
      <c r="A136" s="117" t="s">
        <v>103</v>
      </c>
      <c r="B136" s="124">
        <v>327</v>
      </c>
      <c r="C136" s="124">
        <v>143</v>
      </c>
    </row>
    <row r="137" spans="1:4" ht="15.6">
      <c r="A137" s="117" t="s">
        <v>101</v>
      </c>
      <c r="B137" s="124">
        <v>313</v>
      </c>
      <c r="C137" s="124">
        <v>99</v>
      </c>
      <c r="D137" s="151"/>
    </row>
    <row r="138" spans="1:4" ht="15.6">
      <c r="A138" s="117" t="s">
        <v>109</v>
      </c>
      <c r="B138" s="124">
        <v>137</v>
      </c>
      <c r="C138" s="124">
        <v>52</v>
      </c>
    </row>
    <row r="139" spans="1:4" ht="15.6">
      <c r="A139" s="116" t="s">
        <v>403</v>
      </c>
      <c r="B139" s="124">
        <v>91</v>
      </c>
      <c r="C139" s="124">
        <v>42</v>
      </c>
      <c r="D139" s="151"/>
    </row>
    <row r="140" spans="1:4" ht="15.6">
      <c r="A140" s="117" t="s">
        <v>105</v>
      </c>
      <c r="B140" s="124">
        <v>48</v>
      </c>
      <c r="C140" s="124">
        <v>23</v>
      </c>
    </row>
    <row r="141" spans="1:4" ht="15.6">
      <c r="A141" s="117" t="s">
        <v>115</v>
      </c>
      <c r="B141" s="124">
        <v>47</v>
      </c>
      <c r="C141" s="124">
        <v>17</v>
      </c>
      <c r="D141" s="151"/>
    </row>
    <row r="142" spans="1:4" ht="15.6">
      <c r="A142" s="117" t="s">
        <v>308</v>
      </c>
      <c r="B142" s="124">
        <v>46</v>
      </c>
      <c r="C142" s="124">
        <v>14</v>
      </c>
    </row>
    <row r="143" spans="1:4" ht="15.6">
      <c r="A143" s="117" t="s">
        <v>305</v>
      </c>
      <c r="B143" s="124">
        <v>44</v>
      </c>
      <c r="C143" s="124">
        <v>16</v>
      </c>
      <c r="D143" s="151"/>
    </row>
    <row r="144" spans="1:4" ht="15.6">
      <c r="A144" s="117" t="s">
        <v>556</v>
      </c>
      <c r="B144" s="124">
        <v>26</v>
      </c>
      <c r="C144" s="124">
        <v>9</v>
      </c>
    </row>
    <row r="145" spans="1:4" ht="15.6">
      <c r="A145" s="117" t="s">
        <v>557</v>
      </c>
      <c r="B145" s="124">
        <v>16</v>
      </c>
      <c r="C145" s="124">
        <v>6</v>
      </c>
      <c r="D145" s="151"/>
    </row>
    <row r="146" spans="1:4" ht="46.8">
      <c r="A146" s="117" t="s">
        <v>361</v>
      </c>
      <c r="B146" s="124">
        <v>15</v>
      </c>
      <c r="C146" s="124">
        <v>4</v>
      </c>
    </row>
    <row r="147" spans="1:4" ht="15.6">
      <c r="A147" s="117" t="s">
        <v>96</v>
      </c>
      <c r="B147" s="124">
        <v>12</v>
      </c>
      <c r="C147" s="124">
        <v>5</v>
      </c>
      <c r="D147" s="151"/>
    </row>
    <row r="148" spans="1:4" ht="15.6">
      <c r="A148" s="117" t="s">
        <v>117</v>
      </c>
      <c r="B148" s="124">
        <v>9</v>
      </c>
      <c r="C148" s="124">
        <v>2</v>
      </c>
    </row>
    <row r="149" spans="1:4" ht="15.6">
      <c r="A149" s="117" t="s">
        <v>558</v>
      </c>
      <c r="B149" s="124">
        <v>8</v>
      </c>
      <c r="C149" s="124">
        <v>6</v>
      </c>
      <c r="D149" s="151"/>
    </row>
    <row r="150" spans="1:4" ht="15.6">
      <c r="A150" s="98"/>
      <c r="B150" s="120"/>
      <c r="C150" s="120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topLeftCell="A7" zoomScale="80" zoomScaleNormal="75" zoomScaleSheetLayoutView="80" workbookViewId="0">
      <selection activeCell="D21" sqref="D21"/>
    </sheetView>
  </sheetViews>
  <sheetFormatPr defaultColWidth="8.88671875" defaultRowHeight="13.2"/>
  <cols>
    <col min="1" max="1" width="37.109375" style="44" customWidth="1"/>
    <col min="2" max="2" width="13.5546875" style="44" customWidth="1"/>
    <col min="3" max="3" width="16.109375" style="44" customWidth="1"/>
    <col min="4" max="4" width="15.5546875" style="44" customWidth="1"/>
    <col min="5" max="256" width="8.88671875" style="44"/>
    <col min="257" max="257" width="37.109375" style="44" customWidth="1"/>
    <col min="258" max="258" width="13.5546875" style="44" customWidth="1"/>
    <col min="259" max="259" width="16.109375" style="44" customWidth="1"/>
    <col min="260" max="260" width="15.5546875" style="44" customWidth="1"/>
    <col min="261" max="512" width="8.88671875" style="44"/>
    <col min="513" max="513" width="37.109375" style="44" customWidth="1"/>
    <col min="514" max="514" width="13.5546875" style="44" customWidth="1"/>
    <col min="515" max="515" width="16.109375" style="44" customWidth="1"/>
    <col min="516" max="516" width="15.5546875" style="44" customWidth="1"/>
    <col min="517" max="768" width="8.88671875" style="44"/>
    <col min="769" max="769" width="37.109375" style="44" customWidth="1"/>
    <col min="770" max="770" width="13.5546875" style="44" customWidth="1"/>
    <col min="771" max="771" width="16.109375" style="44" customWidth="1"/>
    <col min="772" max="772" width="15.5546875" style="44" customWidth="1"/>
    <col min="773" max="1024" width="8.88671875" style="44"/>
    <col min="1025" max="1025" width="37.109375" style="44" customWidth="1"/>
    <col min="1026" max="1026" width="13.5546875" style="44" customWidth="1"/>
    <col min="1027" max="1027" width="16.109375" style="44" customWidth="1"/>
    <col min="1028" max="1028" width="15.5546875" style="44" customWidth="1"/>
    <col min="1029" max="1280" width="8.88671875" style="44"/>
    <col min="1281" max="1281" width="37.109375" style="44" customWidth="1"/>
    <col min="1282" max="1282" width="13.5546875" style="44" customWidth="1"/>
    <col min="1283" max="1283" width="16.109375" style="44" customWidth="1"/>
    <col min="1284" max="1284" width="15.5546875" style="44" customWidth="1"/>
    <col min="1285" max="1536" width="8.88671875" style="44"/>
    <col min="1537" max="1537" width="37.109375" style="44" customWidth="1"/>
    <col min="1538" max="1538" width="13.5546875" style="44" customWidth="1"/>
    <col min="1539" max="1539" width="16.109375" style="44" customWidth="1"/>
    <col min="1540" max="1540" width="15.5546875" style="44" customWidth="1"/>
    <col min="1541" max="1792" width="8.88671875" style="44"/>
    <col min="1793" max="1793" width="37.109375" style="44" customWidth="1"/>
    <col min="1794" max="1794" width="13.5546875" style="44" customWidth="1"/>
    <col min="1795" max="1795" width="16.109375" style="44" customWidth="1"/>
    <col min="1796" max="1796" width="15.5546875" style="44" customWidth="1"/>
    <col min="1797" max="2048" width="8.88671875" style="44"/>
    <col min="2049" max="2049" width="37.109375" style="44" customWidth="1"/>
    <col min="2050" max="2050" width="13.5546875" style="44" customWidth="1"/>
    <col min="2051" max="2051" width="16.109375" style="44" customWidth="1"/>
    <col min="2052" max="2052" width="15.5546875" style="44" customWidth="1"/>
    <col min="2053" max="2304" width="8.88671875" style="44"/>
    <col min="2305" max="2305" width="37.109375" style="44" customWidth="1"/>
    <col min="2306" max="2306" width="13.5546875" style="44" customWidth="1"/>
    <col min="2307" max="2307" width="16.109375" style="44" customWidth="1"/>
    <col min="2308" max="2308" width="15.5546875" style="44" customWidth="1"/>
    <col min="2309" max="2560" width="8.88671875" style="44"/>
    <col min="2561" max="2561" width="37.109375" style="44" customWidth="1"/>
    <col min="2562" max="2562" width="13.5546875" style="44" customWidth="1"/>
    <col min="2563" max="2563" width="16.109375" style="44" customWidth="1"/>
    <col min="2564" max="2564" width="15.5546875" style="44" customWidth="1"/>
    <col min="2565" max="2816" width="8.88671875" style="44"/>
    <col min="2817" max="2817" width="37.109375" style="44" customWidth="1"/>
    <col min="2818" max="2818" width="13.5546875" style="44" customWidth="1"/>
    <col min="2819" max="2819" width="16.109375" style="44" customWidth="1"/>
    <col min="2820" max="2820" width="15.5546875" style="44" customWidth="1"/>
    <col min="2821" max="3072" width="8.88671875" style="44"/>
    <col min="3073" max="3073" width="37.109375" style="44" customWidth="1"/>
    <col min="3074" max="3074" width="13.5546875" style="44" customWidth="1"/>
    <col min="3075" max="3075" width="16.109375" style="44" customWidth="1"/>
    <col min="3076" max="3076" width="15.5546875" style="44" customWidth="1"/>
    <col min="3077" max="3328" width="8.88671875" style="44"/>
    <col min="3329" max="3329" width="37.109375" style="44" customWidth="1"/>
    <col min="3330" max="3330" width="13.5546875" style="44" customWidth="1"/>
    <col min="3331" max="3331" width="16.109375" style="44" customWidth="1"/>
    <col min="3332" max="3332" width="15.5546875" style="44" customWidth="1"/>
    <col min="3333" max="3584" width="8.88671875" style="44"/>
    <col min="3585" max="3585" width="37.109375" style="44" customWidth="1"/>
    <col min="3586" max="3586" width="13.5546875" style="44" customWidth="1"/>
    <col min="3587" max="3587" width="16.109375" style="44" customWidth="1"/>
    <col min="3588" max="3588" width="15.5546875" style="44" customWidth="1"/>
    <col min="3589" max="3840" width="8.88671875" style="44"/>
    <col min="3841" max="3841" width="37.109375" style="44" customWidth="1"/>
    <col min="3842" max="3842" width="13.5546875" style="44" customWidth="1"/>
    <col min="3843" max="3843" width="16.109375" style="44" customWidth="1"/>
    <col min="3844" max="3844" width="15.5546875" style="44" customWidth="1"/>
    <col min="3845" max="4096" width="8.88671875" style="44"/>
    <col min="4097" max="4097" width="37.109375" style="44" customWidth="1"/>
    <col min="4098" max="4098" width="13.5546875" style="44" customWidth="1"/>
    <col min="4099" max="4099" width="16.109375" style="44" customWidth="1"/>
    <col min="4100" max="4100" width="15.5546875" style="44" customWidth="1"/>
    <col min="4101" max="4352" width="8.88671875" style="44"/>
    <col min="4353" max="4353" width="37.109375" style="44" customWidth="1"/>
    <col min="4354" max="4354" width="13.5546875" style="44" customWidth="1"/>
    <col min="4355" max="4355" width="16.109375" style="44" customWidth="1"/>
    <col min="4356" max="4356" width="15.5546875" style="44" customWidth="1"/>
    <col min="4357" max="4608" width="8.88671875" style="44"/>
    <col min="4609" max="4609" width="37.109375" style="44" customWidth="1"/>
    <col min="4610" max="4610" width="13.5546875" style="44" customWidth="1"/>
    <col min="4611" max="4611" width="16.109375" style="44" customWidth="1"/>
    <col min="4612" max="4612" width="15.5546875" style="44" customWidth="1"/>
    <col min="4613" max="4864" width="8.88671875" style="44"/>
    <col min="4865" max="4865" width="37.109375" style="44" customWidth="1"/>
    <col min="4866" max="4866" width="13.5546875" style="44" customWidth="1"/>
    <col min="4867" max="4867" width="16.109375" style="44" customWidth="1"/>
    <col min="4868" max="4868" width="15.5546875" style="44" customWidth="1"/>
    <col min="4869" max="5120" width="8.88671875" style="44"/>
    <col min="5121" max="5121" width="37.109375" style="44" customWidth="1"/>
    <col min="5122" max="5122" width="13.5546875" style="44" customWidth="1"/>
    <col min="5123" max="5123" width="16.109375" style="44" customWidth="1"/>
    <col min="5124" max="5124" width="15.5546875" style="44" customWidth="1"/>
    <col min="5125" max="5376" width="8.88671875" style="44"/>
    <col min="5377" max="5377" width="37.109375" style="44" customWidth="1"/>
    <col min="5378" max="5378" width="13.5546875" style="44" customWidth="1"/>
    <col min="5379" max="5379" width="16.109375" style="44" customWidth="1"/>
    <col min="5380" max="5380" width="15.5546875" style="44" customWidth="1"/>
    <col min="5381" max="5632" width="8.88671875" style="44"/>
    <col min="5633" max="5633" width="37.109375" style="44" customWidth="1"/>
    <col min="5634" max="5634" width="13.5546875" style="44" customWidth="1"/>
    <col min="5635" max="5635" width="16.109375" style="44" customWidth="1"/>
    <col min="5636" max="5636" width="15.5546875" style="44" customWidth="1"/>
    <col min="5637" max="5888" width="8.88671875" style="44"/>
    <col min="5889" max="5889" width="37.109375" style="44" customWidth="1"/>
    <col min="5890" max="5890" width="13.5546875" style="44" customWidth="1"/>
    <col min="5891" max="5891" width="16.109375" style="44" customWidth="1"/>
    <col min="5892" max="5892" width="15.5546875" style="44" customWidth="1"/>
    <col min="5893" max="6144" width="8.88671875" style="44"/>
    <col min="6145" max="6145" width="37.109375" style="44" customWidth="1"/>
    <col min="6146" max="6146" width="13.5546875" style="44" customWidth="1"/>
    <col min="6147" max="6147" width="16.109375" style="44" customWidth="1"/>
    <col min="6148" max="6148" width="15.5546875" style="44" customWidth="1"/>
    <col min="6149" max="6400" width="8.88671875" style="44"/>
    <col min="6401" max="6401" width="37.109375" style="44" customWidth="1"/>
    <col min="6402" max="6402" width="13.5546875" style="44" customWidth="1"/>
    <col min="6403" max="6403" width="16.109375" style="44" customWidth="1"/>
    <col min="6404" max="6404" width="15.5546875" style="44" customWidth="1"/>
    <col min="6405" max="6656" width="8.88671875" style="44"/>
    <col min="6657" max="6657" width="37.109375" style="44" customWidth="1"/>
    <col min="6658" max="6658" width="13.5546875" style="44" customWidth="1"/>
    <col min="6659" max="6659" width="16.109375" style="44" customWidth="1"/>
    <col min="6660" max="6660" width="15.5546875" style="44" customWidth="1"/>
    <col min="6661" max="6912" width="8.88671875" style="44"/>
    <col min="6913" max="6913" width="37.109375" style="44" customWidth="1"/>
    <col min="6914" max="6914" width="13.5546875" style="44" customWidth="1"/>
    <col min="6915" max="6915" width="16.109375" style="44" customWidth="1"/>
    <col min="6916" max="6916" width="15.5546875" style="44" customWidth="1"/>
    <col min="6917" max="7168" width="8.88671875" style="44"/>
    <col min="7169" max="7169" width="37.109375" style="44" customWidth="1"/>
    <col min="7170" max="7170" width="13.5546875" style="44" customWidth="1"/>
    <col min="7171" max="7171" width="16.109375" style="44" customWidth="1"/>
    <col min="7172" max="7172" width="15.5546875" style="44" customWidth="1"/>
    <col min="7173" max="7424" width="8.88671875" style="44"/>
    <col min="7425" max="7425" width="37.109375" style="44" customWidth="1"/>
    <col min="7426" max="7426" width="13.5546875" style="44" customWidth="1"/>
    <col min="7427" max="7427" width="16.109375" style="44" customWidth="1"/>
    <col min="7428" max="7428" width="15.5546875" style="44" customWidth="1"/>
    <col min="7429" max="7680" width="8.88671875" style="44"/>
    <col min="7681" max="7681" width="37.109375" style="44" customWidth="1"/>
    <col min="7682" max="7682" width="13.5546875" style="44" customWidth="1"/>
    <col min="7683" max="7683" width="16.109375" style="44" customWidth="1"/>
    <col min="7684" max="7684" width="15.5546875" style="44" customWidth="1"/>
    <col min="7685" max="7936" width="8.88671875" style="44"/>
    <col min="7937" max="7937" width="37.109375" style="44" customWidth="1"/>
    <col min="7938" max="7938" width="13.5546875" style="44" customWidth="1"/>
    <col min="7939" max="7939" width="16.109375" style="44" customWidth="1"/>
    <col min="7940" max="7940" width="15.5546875" style="44" customWidth="1"/>
    <col min="7941" max="8192" width="8.88671875" style="44"/>
    <col min="8193" max="8193" width="37.109375" style="44" customWidth="1"/>
    <col min="8194" max="8194" width="13.5546875" style="44" customWidth="1"/>
    <col min="8195" max="8195" width="16.109375" style="44" customWidth="1"/>
    <col min="8196" max="8196" width="15.5546875" style="44" customWidth="1"/>
    <col min="8197" max="8448" width="8.88671875" style="44"/>
    <col min="8449" max="8449" width="37.109375" style="44" customWidth="1"/>
    <col min="8450" max="8450" width="13.5546875" style="44" customWidth="1"/>
    <col min="8451" max="8451" width="16.109375" style="44" customWidth="1"/>
    <col min="8452" max="8452" width="15.5546875" style="44" customWidth="1"/>
    <col min="8453" max="8704" width="8.88671875" style="44"/>
    <col min="8705" max="8705" width="37.109375" style="44" customWidth="1"/>
    <col min="8706" max="8706" width="13.5546875" style="44" customWidth="1"/>
    <col min="8707" max="8707" width="16.109375" style="44" customWidth="1"/>
    <col min="8708" max="8708" width="15.5546875" style="44" customWidth="1"/>
    <col min="8709" max="8960" width="8.88671875" style="44"/>
    <col min="8961" max="8961" width="37.109375" style="44" customWidth="1"/>
    <col min="8962" max="8962" width="13.5546875" style="44" customWidth="1"/>
    <col min="8963" max="8963" width="16.109375" style="44" customWidth="1"/>
    <col min="8964" max="8964" width="15.5546875" style="44" customWidth="1"/>
    <col min="8965" max="9216" width="8.88671875" style="44"/>
    <col min="9217" max="9217" width="37.109375" style="44" customWidth="1"/>
    <col min="9218" max="9218" width="13.5546875" style="44" customWidth="1"/>
    <col min="9219" max="9219" width="16.109375" style="44" customWidth="1"/>
    <col min="9220" max="9220" width="15.5546875" style="44" customWidth="1"/>
    <col min="9221" max="9472" width="8.88671875" style="44"/>
    <col min="9473" max="9473" width="37.109375" style="44" customWidth="1"/>
    <col min="9474" max="9474" width="13.5546875" style="44" customWidth="1"/>
    <col min="9475" max="9475" width="16.109375" style="44" customWidth="1"/>
    <col min="9476" max="9476" width="15.5546875" style="44" customWidth="1"/>
    <col min="9477" max="9728" width="8.88671875" style="44"/>
    <col min="9729" max="9729" width="37.109375" style="44" customWidth="1"/>
    <col min="9730" max="9730" width="13.5546875" style="44" customWidth="1"/>
    <col min="9731" max="9731" width="16.109375" style="44" customWidth="1"/>
    <col min="9732" max="9732" width="15.5546875" style="44" customWidth="1"/>
    <col min="9733" max="9984" width="8.88671875" style="44"/>
    <col min="9985" max="9985" width="37.109375" style="44" customWidth="1"/>
    <col min="9986" max="9986" width="13.5546875" style="44" customWidth="1"/>
    <col min="9987" max="9987" width="16.109375" style="44" customWidth="1"/>
    <col min="9988" max="9988" width="15.5546875" style="44" customWidth="1"/>
    <col min="9989" max="10240" width="8.88671875" style="44"/>
    <col min="10241" max="10241" width="37.109375" style="44" customWidth="1"/>
    <col min="10242" max="10242" width="13.5546875" style="44" customWidth="1"/>
    <col min="10243" max="10243" width="16.109375" style="44" customWidth="1"/>
    <col min="10244" max="10244" width="15.5546875" style="44" customWidth="1"/>
    <col min="10245" max="10496" width="8.88671875" style="44"/>
    <col min="10497" max="10497" width="37.109375" style="44" customWidth="1"/>
    <col min="10498" max="10498" width="13.5546875" style="44" customWidth="1"/>
    <col min="10499" max="10499" width="16.109375" style="44" customWidth="1"/>
    <col min="10500" max="10500" width="15.5546875" style="44" customWidth="1"/>
    <col min="10501" max="10752" width="8.88671875" style="44"/>
    <col min="10753" max="10753" width="37.109375" style="44" customWidth="1"/>
    <col min="10754" max="10754" width="13.5546875" style="44" customWidth="1"/>
    <col min="10755" max="10755" width="16.109375" style="44" customWidth="1"/>
    <col min="10756" max="10756" width="15.5546875" style="44" customWidth="1"/>
    <col min="10757" max="11008" width="8.88671875" style="44"/>
    <col min="11009" max="11009" width="37.109375" style="44" customWidth="1"/>
    <col min="11010" max="11010" width="13.5546875" style="44" customWidth="1"/>
    <col min="11011" max="11011" width="16.109375" style="44" customWidth="1"/>
    <col min="11012" max="11012" width="15.5546875" style="44" customWidth="1"/>
    <col min="11013" max="11264" width="8.88671875" style="44"/>
    <col min="11265" max="11265" width="37.109375" style="44" customWidth="1"/>
    <col min="11266" max="11266" width="13.5546875" style="44" customWidth="1"/>
    <col min="11267" max="11267" width="16.109375" style="44" customWidth="1"/>
    <col min="11268" max="11268" width="15.5546875" style="44" customWidth="1"/>
    <col min="11269" max="11520" width="8.88671875" style="44"/>
    <col min="11521" max="11521" width="37.109375" style="44" customWidth="1"/>
    <col min="11522" max="11522" width="13.5546875" style="44" customWidth="1"/>
    <col min="11523" max="11523" width="16.109375" style="44" customWidth="1"/>
    <col min="11524" max="11524" width="15.5546875" style="44" customWidth="1"/>
    <col min="11525" max="11776" width="8.88671875" style="44"/>
    <col min="11777" max="11777" width="37.109375" style="44" customWidth="1"/>
    <col min="11778" max="11778" width="13.5546875" style="44" customWidth="1"/>
    <col min="11779" max="11779" width="16.109375" style="44" customWidth="1"/>
    <col min="11780" max="11780" width="15.5546875" style="44" customWidth="1"/>
    <col min="11781" max="12032" width="8.88671875" style="44"/>
    <col min="12033" max="12033" width="37.109375" style="44" customWidth="1"/>
    <col min="12034" max="12034" width="13.5546875" style="44" customWidth="1"/>
    <col min="12035" max="12035" width="16.109375" style="44" customWidth="1"/>
    <col min="12036" max="12036" width="15.5546875" style="44" customWidth="1"/>
    <col min="12037" max="12288" width="8.88671875" style="44"/>
    <col min="12289" max="12289" width="37.109375" style="44" customWidth="1"/>
    <col min="12290" max="12290" width="13.5546875" style="44" customWidth="1"/>
    <col min="12291" max="12291" width="16.109375" style="44" customWidth="1"/>
    <col min="12292" max="12292" width="15.5546875" style="44" customWidth="1"/>
    <col min="12293" max="12544" width="8.88671875" style="44"/>
    <col min="12545" max="12545" width="37.109375" style="44" customWidth="1"/>
    <col min="12546" max="12546" width="13.5546875" style="44" customWidth="1"/>
    <col min="12547" max="12547" width="16.109375" style="44" customWidth="1"/>
    <col min="12548" max="12548" width="15.5546875" style="44" customWidth="1"/>
    <col min="12549" max="12800" width="8.88671875" style="44"/>
    <col min="12801" max="12801" width="37.109375" style="44" customWidth="1"/>
    <col min="12802" max="12802" width="13.5546875" style="44" customWidth="1"/>
    <col min="12803" max="12803" width="16.109375" style="44" customWidth="1"/>
    <col min="12804" max="12804" width="15.5546875" style="44" customWidth="1"/>
    <col min="12805" max="13056" width="8.88671875" style="44"/>
    <col min="13057" max="13057" width="37.109375" style="44" customWidth="1"/>
    <col min="13058" max="13058" width="13.5546875" style="44" customWidth="1"/>
    <col min="13059" max="13059" width="16.109375" style="44" customWidth="1"/>
    <col min="13060" max="13060" width="15.5546875" style="44" customWidth="1"/>
    <col min="13061" max="13312" width="8.88671875" style="44"/>
    <col min="13313" max="13313" width="37.109375" style="44" customWidth="1"/>
    <col min="13314" max="13314" width="13.5546875" style="44" customWidth="1"/>
    <col min="13315" max="13315" width="16.109375" style="44" customWidth="1"/>
    <col min="13316" max="13316" width="15.5546875" style="44" customWidth="1"/>
    <col min="13317" max="13568" width="8.88671875" style="44"/>
    <col min="13569" max="13569" width="37.109375" style="44" customWidth="1"/>
    <col min="13570" max="13570" width="13.5546875" style="44" customWidth="1"/>
    <col min="13571" max="13571" width="16.109375" style="44" customWidth="1"/>
    <col min="13572" max="13572" width="15.5546875" style="44" customWidth="1"/>
    <col min="13573" max="13824" width="8.88671875" style="44"/>
    <col min="13825" max="13825" width="37.109375" style="44" customWidth="1"/>
    <col min="13826" max="13826" width="13.5546875" style="44" customWidth="1"/>
    <col min="13827" max="13827" width="16.109375" style="44" customWidth="1"/>
    <col min="13828" max="13828" width="15.5546875" style="44" customWidth="1"/>
    <col min="13829" max="14080" width="8.88671875" style="44"/>
    <col min="14081" max="14081" width="37.109375" style="44" customWidth="1"/>
    <col min="14082" max="14082" width="13.5546875" style="44" customWidth="1"/>
    <col min="14083" max="14083" width="16.109375" style="44" customWidth="1"/>
    <col min="14084" max="14084" width="15.5546875" style="44" customWidth="1"/>
    <col min="14085" max="14336" width="8.88671875" style="44"/>
    <col min="14337" max="14337" width="37.109375" style="44" customWidth="1"/>
    <col min="14338" max="14338" width="13.5546875" style="44" customWidth="1"/>
    <col min="14339" max="14339" width="16.109375" style="44" customWidth="1"/>
    <col min="14340" max="14340" width="15.5546875" style="44" customWidth="1"/>
    <col min="14341" max="14592" width="8.88671875" style="44"/>
    <col min="14593" max="14593" width="37.109375" style="44" customWidth="1"/>
    <col min="14594" max="14594" width="13.5546875" style="44" customWidth="1"/>
    <col min="14595" max="14595" width="16.109375" style="44" customWidth="1"/>
    <col min="14596" max="14596" width="15.5546875" style="44" customWidth="1"/>
    <col min="14597" max="14848" width="8.88671875" style="44"/>
    <col min="14849" max="14849" width="37.109375" style="44" customWidth="1"/>
    <col min="14850" max="14850" width="13.5546875" style="44" customWidth="1"/>
    <col min="14851" max="14851" width="16.109375" style="44" customWidth="1"/>
    <col min="14852" max="14852" width="15.5546875" style="44" customWidth="1"/>
    <col min="14853" max="15104" width="8.88671875" style="44"/>
    <col min="15105" max="15105" width="37.109375" style="44" customWidth="1"/>
    <col min="15106" max="15106" width="13.5546875" style="44" customWidth="1"/>
    <col min="15107" max="15107" width="16.109375" style="44" customWidth="1"/>
    <col min="15108" max="15108" width="15.5546875" style="44" customWidth="1"/>
    <col min="15109" max="15360" width="8.88671875" style="44"/>
    <col min="15361" max="15361" width="37.109375" style="44" customWidth="1"/>
    <col min="15362" max="15362" width="13.5546875" style="44" customWidth="1"/>
    <col min="15363" max="15363" width="16.109375" style="44" customWidth="1"/>
    <col min="15364" max="15364" width="15.5546875" style="44" customWidth="1"/>
    <col min="15365" max="15616" width="8.88671875" style="44"/>
    <col min="15617" max="15617" width="37.109375" style="44" customWidth="1"/>
    <col min="15618" max="15618" width="13.5546875" style="44" customWidth="1"/>
    <col min="15619" max="15619" width="16.109375" style="44" customWidth="1"/>
    <col min="15620" max="15620" width="15.5546875" style="44" customWidth="1"/>
    <col min="15621" max="15872" width="8.88671875" style="44"/>
    <col min="15873" max="15873" width="37.109375" style="44" customWidth="1"/>
    <col min="15874" max="15874" width="13.5546875" style="44" customWidth="1"/>
    <col min="15875" max="15875" width="16.109375" style="44" customWidth="1"/>
    <col min="15876" max="15876" width="15.5546875" style="44" customWidth="1"/>
    <col min="15877" max="16128" width="8.88671875" style="44"/>
    <col min="16129" max="16129" width="37.109375" style="44" customWidth="1"/>
    <col min="16130" max="16130" width="13.5546875" style="44" customWidth="1"/>
    <col min="16131" max="16131" width="16.109375" style="44" customWidth="1"/>
    <col min="16132" max="16132" width="15.5546875" style="44" customWidth="1"/>
    <col min="16133" max="16384" width="8.88671875" style="44"/>
  </cols>
  <sheetData>
    <row r="1" spans="1:4" s="27" customFormat="1" ht="20.399999999999999" customHeight="1">
      <c r="A1" s="397" t="s">
        <v>78</v>
      </c>
      <c r="B1" s="397"/>
      <c r="C1" s="397"/>
      <c r="D1" s="397"/>
    </row>
    <row r="2" spans="1:4" s="27" customFormat="1" ht="20.399999999999999" customHeight="1">
      <c r="A2" s="397" t="s">
        <v>411</v>
      </c>
      <c r="B2" s="397"/>
      <c r="C2" s="397"/>
      <c r="D2" s="397"/>
    </row>
    <row r="3" spans="1:4" s="27" customFormat="1" ht="21">
      <c r="A3" s="398" t="s">
        <v>44</v>
      </c>
      <c r="B3" s="398"/>
      <c r="C3" s="398"/>
      <c r="D3" s="398"/>
    </row>
    <row r="4" spans="1:4" s="30" customFormat="1" ht="12" customHeight="1">
      <c r="A4" s="28"/>
      <c r="B4" s="28"/>
      <c r="C4" s="28"/>
      <c r="D4" s="28"/>
    </row>
    <row r="5" spans="1:4" s="30" customFormat="1" ht="20.25" customHeight="1">
      <c r="A5" s="419"/>
      <c r="B5" s="436" t="s">
        <v>79</v>
      </c>
      <c r="C5" s="437" t="s">
        <v>80</v>
      </c>
      <c r="D5" s="438" t="s">
        <v>81</v>
      </c>
    </row>
    <row r="6" spans="1:4" s="30" customFormat="1" ht="43.5" customHeight="1">
      <c r="A6" s="419"/>
      <c r="B6" s="436"/>
      <c r="C6" s="437"/>
      <c r="D6" s="438"/>
    </row>
    <row r="7" spans="1:4" s="86" customFormat="1" ht="34.5" customHeight="1">
      <c r="A7" s="83" t="s">
        <v>256</v>
      </c>
      <c r="B7" s="84">
        <f>SUM(B10:B28)</f>
        <v>225</v>
      </c>
      <c r="C7" s="84">
        <v>13840</v>
      </c>
      <c r="D7" s="85">
        <f>ROUND(C7/B7,0)</f>
        <v>62</v>
      </c>
    </row>
    <row r="8" spans="1:4" s="34" customFormat="1" ht="24.75" customHeight="1">
      <c r="A8" s="87" t="s">
        <v>74</v>
      </c>
      <c r="B8" s="88" t="s">
        <v>82</v>
      </c>
      <c r="C8" s="89">
        <f>SUM(C10:C28)</f>
        <v>12163</v>
      </c>
      <c r="D8" s="90" t="s">
        <v>82</v>
      </c>
    </row>
    <row r="9" spans="1:4" s="93" customFormat="1" ht="22.95" customHeight="1">
      <c r="A9" s="74" t="s">
        <v>75</v>
      </c>
      <c r="B9" s="91"/>
      <c r="C9" s="91"/>
      <c r="D9" s="92"/>
    </row>
    <row r="10" spans="1:4" ht="34.5" customHeight="1">
      <c r="A10" s="39" t="s">
        <v>14</v>
      </c>
      <c r="B10" s="41">
        <v>4</v>
      </c>
      <c r="C10" s="41">
        <v>1685</v>
      </c>
      <c r="D10" s="71">
        <f t="shared" ref="D10:D28" si="0">ROUND(C10/B10,0)</f>
        <v>421</v>
      </c>
    </row>
    <row r="11" spans="1:4" ht="35.25" customHeight="1">
      <c r="A11" s="39" t="s">
        <v>15</v>
      </c>
      <c r="B11" s="41">
        <v>1</v>
      </c>
      <c r="C11" s="41">
        <v>191</v>
      </c>
      <c r="D11" s="71">
        <f t="shared" si="0"/>
        <v>191</v>
      </c>
    </row>
    <row r="12" spans="1:4" s="47" customFormat="1" ht="20.25" customHeight="1">
      <c r="A12" s="39" t="s">
        <v>16</v>
      </c>
      <c r="B12" s="41">
        <v>79</v>
      </c>
      <c r="C12" s="41">
        <v>2438</v>
      </c>
      <c r="D12" s="71">
        <f t="shared" si="0"/>
        <v>31</v>
      </c>
    </row>
    <row r="13" spans="1:4" ht="36" customHeight="1">
      <c r="A13" s="39" t="s">
        <v>17</v>
      </c>
      <c r="B13" s="41">
        <v>5</v>
      </c>
      <c r="C13" s="41">
        <v>252</v>
      </c>
      <c r="D13" s="71">
        <f t="shared" si="0"/>
        <v>50</v>
      </c>
    </row>
    <row r="14" spans="1:4" ht="39.75" customHeight="1">
      <c r="A14" s="39" t="s">
        <v>18</v>
      </c>
      <c r="B14" s="41">
        <v>4</v>
      </c>
      <c r="C14" s="41">
        <v>160</v>
      </c>
      <c r="D14" s="71">
        <f t="shared" si="0"/>
        <v>40</v>
      </c>
    </row>
    <row r="15" spans="1:4" ht="19.5" customHeight="1">
      <c r="A15" s="39" t="s">
        <v>19</v>
      </c>
      <c r="B15" s="41">
        <v>2</v>
      </c>
      <c r="C15" s="41">
        <v>469</v>
      </c>
      <c r="D15" s="71">
        <f t="shared" si="0"/>
        <v>235</v>
      </c>
    </row>
    <row r="16" spans="1:4" ht="51" customHeight="1">
      <c r="A16" s="39" t="s">
        <v>20</v>
      </c>
      <c r="B16" s="41">
        <v>25</v>
      </c>
      <c r="C16" s="41">
        <v>2886</v>
      </c>
      <c r="D16" s="71">
        <f t="shared" si="0"/>
        <v>115</v>
      </c>
    </row>
    <row r="17" spans="1:4" ht="33.6" customHeight="1">
      <c r="A17" s="39" t="s">
        <v>21</v>
      </c>
      <c r="B17" s="41">
        <v>10</v>
      </c>
      <c r="C17" s="41">
        <v>664</v>
      </c>
      <c r="D17" s="71">
        <f t="shared" si="0"/>
        <v>66</v>
      </c>
    </row>
    <row r="18" spans="1:4" ht="36.6" customHeight="1">
      <c r="A18" s="39" t="s">
        <v>22</v>
      </c>
      <c r="B18" s="41">
        <v>4</v>
      </c>
      <c r="C18" s="41">
        <v>416</v>
      </c>
      <c r="D18" s="71">
        <f t="shared" si="0"/>
        <v>104</v>
      </c>
    </row>
    <row r="19" spans="1:4" ht="24" customHeight="1">
      <c r="A19" s="39" t="s">
        <v>23</v>
      </c>
      <c r="B19" s="41">
        <v>0</v>
      </c>
      <c r="C19" s="41">
        <v>139</v>
      </c>
      <c r="D19" s="384">
        <v>139</v>
      </c>
    </row>
    <row r="20" spans="1:4" ht="24.75" customHeight="1">
      <c r="A20" s="39" t="s">
        <v>24</v>
      </c>
      <c r="B20" s="41">
        <v>0</v>
      </c>
      <c r="C20" s="41">
        <v>416</v>
      </c>
      <c r="D20" s="71">
        <v>416</v>
      </c>
    </row>
    <row r="21" spans="1:4" ht="26.25" customHeight="1">
      <c r="A21" s="39" t="s">
        <v>25</v>
      </c>
      <c r="B21" s="41">
        <v>11</v>
      </c>
      <c r="C21" s="41">
        <v>126</v>
      </c>
      <c r="D21" s="71">
        <f t="shared" si="0"/>
        <v>11</v>
      </c>
    </row>
    <row r="22" spans="1:4" ht="31.2" customHeight="1">
      <c r="A22" s="39" t="s">
        <v>26</v>
      </c>
      <c r="B22" s="41">
        <v>4</v>
      </c>
      <c r="C22" s="41">
        <v>217</v>
      </c>
      <c r="D22" s="71">
        <f t="shared" si="0"/>
        <v>54</v>
      </c>
    </row>
    <row r="23" spans="1:4" ht="54.75" customHeight="1">
      <c r="A23" s="39" t="s">
        <v>27</v>
      </c>
      <c r="B23" s="41">
        <v>12</v>
      </c>
      <c r="C23" s="41">
        <v>312</v>
      </c>
      <c r="D23" s="71">
        <f t="shared" si="0"/>
        <v>26</v>
      </c>
    </row>
    <row r="24" spans="1:4" ht="38.25" customHeight="1">
      <c r="A24" s="39" t="s">
        <v>28</v>
      </c>
      <c r="B24" s="41">
        <v>19</v>
      </c>
      <c r="C24" s="41">
        <v>879</v>
      </c>
      <c r="D24" s="71">
        <f t="shared" si="0"/>
        <v>46</v>
      </c>
    </row>
    <row r="25" spans="1:4" ht="23.25" customHeight="1">
      <c r="A25" s="39" t="s">
        <v>29</v>
      </c>
      <c r="B25" s="41">
        <v>18</v>
      </c>
      <c r="C25" s="41">
        <v>285</v>
      </c>
      <c r="D25" s="71">
        <f t="shared" si="0"/>
        <v>16</v>
      </c>
    </row>
    <row r="26" spans="1:4" ht="34.5" customHeight="1">
      <c r="A26" s="39" t="s">
        <v>30</v>
      </c>
      <c r="B26" s="41">
        <v>21</v>
      </c>
      <c r="C26" s="41">
        <v>473</v>
      </c>
      <c r="D26" s="71">
        <f t="shared" si="0"/>
        <v>23</v>
      </c>
    </row>
    <row r="27" spans="1:4" ht="30.75" customHeight="1">
      <c r="A27" s="39" t="s">
        <v>31</v>
      </c>
      <c r="B27" s="41">
        <v>4</v>
      </c>
      <c r="C27" s="41">
        <v>70</v>
      </c>
      <c r="D27" s="71">
        <f t="shared" si="0"/>
        <v>18</v>
      </c>
    </row>
    <row r="28" spans="1:4" ht="27.6" customHeight="1">
      <c r="A28" s="39" t="s">
        <v>32</v>
      </c>
      <c r="B28" s="41">
        <v>2</v>
      </c>
      <c r="C28" s="41">
        <v>85</v>
      </c>
      <c r="D28" s="71">
        <f t="shared" si="0"/>
        <v>43</v>
      </c>
    </row>
    <row r="29" spans="1:4" ht="21.75" customHeight="1">
      <c r="A29" s="435"/>
      <c r="B29" s="435"/>
      <c r="C29" s="48"/>
      <c r="D29" s="48"/>
    </row>
    <row r="30" spans="1:4">
      <c r="A30" s="48"/>
      <c r="B30" s="48"/>
      <c r="C30" s="48"/>
      <c r="D30" s="48"/>
    </row>
    <row r="31" spans="1:4">
      <c r="A31" s="48"/>
      <c r="B31" s="48"/>
      <c r="C31" s="48"/>
      <c r="D31" s="4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D31" sqref="D31"/>
    </sheetView>
  </sheetViews>
  <sheetFormatPr defaultColWidth="8.88671875" defaultRowHeight="13.2"/>
  <cols>
    <col min="1" max="1" width="51.6640625" style="44" customWidth="1"/>
    <col min="2" max="2" width="13.5546875" style="44" customWidth="1"/>
    <col min="3" max="3" width="16.109375" style="44" customWidth="1"/>
    <col min="4" max="4" width="15.5546875" style="44" customWidth="1"/>
    <col min="5" max="256" width="8.88671875" style="44"/>
    <col min="257" max="257" width="51.6640625" style="44" customWidth="1"/>
    <col min="258" max="258" width="13.5546875" style="44" customWidth="1"/>
    <col min="259" max="259" width="16.109375" style="44" customWidth="1"/>
    <col min="260" max="260" width="15.5546875" style="44" customWidth="1"/>
    <col min="261" max="512" width="8.88671875" style="44"/>
    <col min="513" max="513" width="51.6640625" style="44" customWidth="1"/>
    <col min="514" max="514" width="13.5546875" style="44" customWidth="1"/>
    <col min="515" max="515" width="16.109375" style="44" customWidth="1"/>
    <col min="516" max="516" width="15.5546875" style="44" customWidth="1"/>
    <col min="517" max="768" width="8.88671875" style="44"/>
    <col min="769" max="769" width="51.6640625" style="44" customWidth="1"/>
    <col min="770" max="770" width="13.5546875" style="44" customWidth="1"/>
    <col min="771" max="771" width="16.109375" style="44" customWidth="1"/>
    <col min="772" max="772" width="15.5546875" style="44" customWidth="1"/>
    <col min="773" max="1024" width="8.88671875" style="44"/>
    <col min="1025" max="1025" width="51.6640625" style="44" customWidth="1"/>
    <col min="1026" max="1026" width="13.5546875" style="44" customWidth="1"/>
    <col min="1027" max="1027" width="16.109375" style="44" customWidth="1"/>
    <col min="1028" max="1028" width="15.5546875" style="44" customWidth="1"/>
    <col min="1029" max="1280" width="8.88671875" style="44"/>
    <col min="1281" max="1281" width="51.6640625" style="44" customWidth="1"/>
    <col min="1282" max="1282" width="13.5546875" style="44" customWidth="1"/>
    <col min="1283" max="1283" width="16.109375" style="44" customWidth="1"/>
    <col min="1284" max="1284" width="15.5546875" style="44" customWidth="1"/>
    <col min="1285" max="1536" width="8.88671875" style="44"/>
    <col min="1537" max="1537" width="51.6640625" style="44" customWidth="1"/>
    <col min="1538" max="1538" width="13.5546875" style="44" customWidth="1"/>
    <col min="1539" max="1539" width="16.109375" style="44" customWidth="1"/>
    <col min="1540" max="1540" width="15.5546875" style="44" customWidth="1"/>
    <col min="1541" max="1792" width="8.88671875" style="44"/>
    <col min="1793" max="1793" width="51.6640625" style="44" customWidth="1"/>
    <col min="1794" max="1794" width="13.5546875" style="44" customWidth="1"/>
    <col min="1795" max="1795" width="16.109375" style="44" customWidth="1"/>
    <col min="1796" max="1796" width="15.5546875" style="44" customWidth="1"/>
    <col min="1797" max="2048" width="8.88671875" style="44"/>
    <col min="2049" max="2049" width="51.6640625" style="44" customWidth="1"/>
    <col min="2050" max="2050" width="13.5546875" style="44" customWidth="1"/>
    <col min="2051" max="2051" width="16.109375" style="44" customWidth="1"/>
    <col min="2052" max="2052" width="15.5546875" style="44" customWidth="1"/>
    <col min="2053" max="2304" width="8.88671875" style="44"/>
    <col min="2305" max="2305" width="51.6640625" style="44" customWidth="1"/>
    <col min="2306" max="2306" width="13.5546875" style="44" customWidth="1"/>
    <col min="2307" max="2307" width="16.109375" style="44" customWidth="1"/>
    <col min="2308" max="2308" width="15.5546875" style="44" customWidth="1"/>
    <col min="2309" max="2560" width="8.88671875" style="44"/>
    <col min="2561" max="2561" width="51.6640625" style="44" customWidth="1"/>
    <col min="2562" max="2562" width="13.5546875" style="44" customWidth="1"/>
    <col min="2563" max="2563" width="16.109375" style="44" customWidth="1"/>
    <col min="2564" max="2564" width="15.5546875" style="44" customWidth="1"/>
    <col min="2565" max="2816" width="8.88671875" style="44"/>
    <col min="2817" max="2817" width="51.6640625" style="44" customWidth="1"/>
    <col min="2818" max="2818" width="13.5546875" style="44" customWidth="1"/>
    <col min="2819" max="2819" width="16.109375" style="44" customWidth="1"/>
    <col min="2820" max="2820" width="15.5546875" style="44" customWidth="1"/>
    <col min="2821" max="3072" width="8.88671875" style="44"/>
    <col min="3073" max="3073" width="51.6640625" style="44" customWidth="1"/>
    <col min="3074" max="3074" width="13.5546875" style="44" customWidth="1"/>
    <col min="3075" max="3075" width="16.109375" style="44" customWidth="1"/>
    <col min="3076" max="3076" width="15.5546875" style="44" customWidth="1"/>
    <col min="3077" max="3328" width="8.88671875" style="44"/>
    <col min="3329" max="3329" width="51.6640625" style="44" customWidth="1"/>
    <col min="3330" max="3330" width="13.5546875" style="44" customWidth="1"/>
    <col min="3331" max="3331" width="16.109375" style="44" customWidth="1"/>
    <col min="3332" max="3332" width="15.5546875" style="44" customWidth="1"/>
    <col min="3333" max="3584" width="8.88671875" style="44"/>
    <col min="3585" max="3585" width="51.6640625" style="44" customWidth="1"/>
    <col min="3586" max="3586" width="13.5546875" style="44" customWidth="1"/>
    <col min="3587" max="3587" width="16.109375" style="44" customWidth="1"/>
    <col min="3588" max="3588" width="15.5546875" style="44" customWidth="1"/>
    <col min="3589" max="3840" width="8.88671875" style="44"/>
    <col min="3841" max="3841" width="51.6640625" style="44" customWidth="1"/>
    <col min="3842" max="3842" width="13.5546875" style="44" customWidth="1"/>
    <col min="3843" max="3843" width="16.109375" style="44" customWidth="1"/>
    <col min="3844" max="3844" width="15.5546875" style="44" customWidth="1"/>
    <col min="3845" max="4096" width="8.88671875" style="44"/>
    <col min="4097" max="4097" width="51.6640625" style="44" customWidth="1"/>
    <col min="4098" max="4098" width="13.5546875" style="44" customWidth="1"/>
    <col min="4099" max="4099" width="16.109375" style="44" customWidth="1"/>
    <col min="4100" max="4100" width="15.5546875" style="44" customWidth="1"/>
    <col min="4101" max="4352" width="8.88671875" style="44"/>
    <col min="4353" max="4353" width="51.6640625" style="44" customWidth="1"/>
    <col min="4354" max="4354" width="13.5546875" style="44" customWidth="1"/>
    <col min="4355" max="4355" width="16.109375" style="44" customWidth="1"/>
    <col min="4356" max="4356" width="15.5546875" style="44" customWidth="1"/>
    <col min="4357" max="4608" width="8.88671875" style="44"/>
    <col min="4609" max="4609" width="51.6640625" style="44" customWidth="1"/>
    <col min="4610" max="4610" width="13.5546875" style="44" customWidth="1"/>
    <col min="4611" max="4611" width="16.109375" style="44" customWidth="1"/>
    <col min="4612" max="4612" width="15.5546875" style="44" customWidth="1"/>
    <col min="4613" max="4864" width="8.88671875" style="44"/>
    <col min="4865" max="4865" width="51.6640625" style="44" customWidth="1"/>
    <col min="4866" max="4866" width="13.5546875" style="44" customWidth="1"/>
    <col min="4867" max="4867" width="16.109375" style="44" customWidth="1"/>
    <col min="4868" max="4868" width="15.5546875" style="44" customWidth="1"/>
    <col min="4869" max="5120" width="8.88671875" style="44"/>
    <col min="5121" max="5121" width="51.6640625" style="44" customWidth="1"/>
    <col min="5122" max="5122" width="13.5546875" style="44" customWidth="1"/>
    <col min="5123" max="5123" width="16.109375" style="44" customWidth="1"/>
    <col min="5124" max="5124" width="15.5546875" style="44" customWidth="1"/>
    <col min="5125" max="5376" width="8.88671875" style="44"/>
    <col min="5377" max="5377" width="51.6640625" style="44" customWidth="1"/>
    <col min="5378" max="5378" width="13.5546875" style="44" customWidth="1"/>
    <col min="5379" max="5379" width="16.109375" style="44" customWidth="1"/>
    <col min="5380" max="5380" width="15.5546875" style="44" customWidth="1"/>
    <col min="5381" max="5632" width="8.88671875" style="44"/>
    <col min="5633" max="5633" width="51.6640625" style="44" customWidth="1"/>
    <col min="5634" max="5634" width="13.5546875" style="44" customWidth="1"/>
    <col min="5635" max="5635" width="16.109375" style="44" customWidth="1"/>
    <col min="5636" max="5636" width="15.5546875" style="44" customWidth="1"/>
    <col min="5637" max="5888" width="8.88671875" style="44"/>
    <col min="5889" max="5889" width="51.6640625" style="44" customWidth="1"/>
    <col min="5890" max="5890" width="13.5546875" style="44" customWidth="1"/>
    <col min="5891" max="5891" width="16.109375" style="44" customWidth="1"/>
    <col min="5892" max="5892" width="15.5546875" style="44" customWidth="1"/>
    <col min="5893" max="6144" width="8.88671875" style="44"/>
    <col min="6145" max="6145" width="51.6640625" style="44" customWidth="1"/>
    <col min="6146" max="6146" width="13.5546875" style="44" customWidth="1"/>
    <col min="6147" max="6147" width="16.109375" style="44" customWidth="1"/>
    <col min="6148" max="6148" width="15.5546875" style="44" customWidth="1"/>
    <col min="6149" max="6400" width="8.88671875" style="44"/>
    <col min="6401" max="6401" width="51.6640625" style="44" customWidth="1"/>
    <col min="6402" max="6402" width="13.5546875" style="44" customWidth="1"/>
    <col min="6403" max="6403" width="16.109375" style="44" customWidth="1"/>
    <col min="6404" max="6404" width="15.5546875" style="44" customWidth="1"/>
    <col min="6405" max="6656" width="8.88671875" style="44"/>
    <col min="6657" max="6657" width="51.6640625" style="44" customWidth="1"/>
    <col min="6658" max="6658" width="13.5546875" style="44" customWidth="1"/>
    <col min="6659" max="6659" width="16.109375" style="44" customWidth="1"/>
    <col min="6660" max="6660" width="15.5546875" style="44" customWidth="1"/>
    <col min="6661" max="6912" width="8.88671875" style="44"/>
    <col min="6913" max="6913" width="51.6640625" style="44" customWidth="1"/>
    <col min="6914" max="6914" width="13.5546875" style="44" customWidth="1"/>
    <col min="6915" max="6915" width="16.109375" style="44" customWidth="1"/>
    <col min="6916" max="6916" width="15.5546875" style="44" customWidth="1"/>
    <col min="6917" max="7168" width="8.88671875" style="44"/>
    <col min="7169" max="7169" width="51.6640625" style="44" customWidth="1"/>
    <col min="7170" max="7170" width="13.5546875" style="44" customWidth="1"/>
    <col min="7171" max="7171" width="16.109375" style="44" customWidth="1"/>
    <col min="7172" max="7172" width="15.5546875" style="44" customWidth="1"/>
    <col min="7173" max="7424" width="8.88671875" style="44"/>
    <col min="7425" max="7425" width="51.6640625" style="44" customWidth="1"/>
    <col min="7426" max="7426" width="13.5546875" style="44" customWidth="1"/>
    <col min="7427" max="7427" width="16.109375" style="44" customWidth="1"/>
    <col min="7428" max="7428" width="15.5546875" style="44" customWidth="1"/>
    <col min="7429" max="7680" width="8.88671875" style="44"/>
    <col min="7681" max="7681" width="51.6640625" style="44" customWidth="1"/>
    <col min="7682" max="7682" width="13.5546875" style="44" customWidth="1"/>
    <col min="7683" max="7683" width="16.109375" style="44" customWidth="1"/>
    <col min="7684" max="7684" width="15.5546875" style="44" customWidth="1"/>
    <col min="7685" max="7936" width="8.88671875" style="44"/>
    <col min="7937" max="7937" width="51.6640625" style="44" customWidth="1"/>
    <col min="7938" max="7938" width="13.5546875" style="44" customWidth="1"/>
    <col min="7939" max="7939" width="16.109375" style="44" customWidth="1"/>
    <col min="7940" max="7940" width="15.5546875" style="44" customWidth="1"/>
    <col min="7941" max="8192" width="8.88671875" style="44"/>
    <col min="8193" max="8193" width="51.6640625" style="44" customWidth="1"/>
    <col min="8194" max="8194" width="13.5546875" style="44" customWidth="1"/>
    <col min="8195" max="8195" width="16.109375" style="44" customWidth="1"/>
    <col min="8196" max="8196" width="15.5546875" style="44" customWidth="1"/>
    <col min="8197" max="8448" width="8.88671875" style="44"/>
    <col min="8449" max="8449" width="51.6640625" style="44" customWidth="1"/>
    <col min="8450" max="8450" width="13.5546875" style="44" customWidth="1"/>
    <col min="8451" max="8451" width="16.109375" style="44" customWidth="1"/>
    <col min="8452" max="8452" width="15.5546875" style="44" customWidth="1"/>
    <col min="8453" max="8704" width="8.88671875" style="44"/>
    <col min="8705" max="8705" width="51.6640625" style="44" customWidth="1"/>
    <col min="8706" max="8706" width="13.5546875" style="44" customWidth="1"/>
    <col min="8707" max="8707" width="16.109375" style="44" customWidth="1"/>
    <col min="8708" max="8708" width="15.5546875" style="44" customWidth="1"/>
    <col min="8709" max="8960" width="8.88671875" style="44"/>
    <col min="8961" max="8961" width="51.6640625" style="44" customWidth="1"/>
    <col min="8962" max="8962" width="13.5546875" style="44" customWidth="1"/>
    <col min="8963" max="8963" width="16.109375" style="44" customWidth="1"/>
    <col min="8964" max="8964" width="15.5546875" style="44" customWidth="1"/>
    <col min="8965" max="9216" width="8.88671875" style="44"/>
    <col min="9217" max="9217" width="51.6640625" style="44" customWidth="1"/>
    <col min="9218" max="9218" width="13.5546875" style="44" customWidth="1"/>
    <col min="9219" max="9219" width="16.109375" style="44" customWidth="1"/>
    <col min="9220" max="9220" width="15.5546875" style="44" customWidth="1"/>
    <col min="9221" max="9472" width="8.88671875" style="44"/>
    <col min="9473" max="9473" width="51.6640625" style="44" customWidth="1"/>
    <col min="9474" max="9474" width="13.5546875" style="44" customWidth="1"/>
    <col min="9475" max="9475" width="16.109375" style="44" customWidth="1"/>
    <col min="9476" max="9476" width="15.5546875" style="44" customWidth="1"/>
    <col min="9477" max="9728" width="8.88671875" style="44"/>
    <col min="9729" max="9729" width="51.6640625" style="44" customWidth="1"/>
    <col min="9730" max="9730" width="13.5546875" style="44" customWidth="1"/>
    <col min="9731" max="9731" width="16.109375" style="44" customWidth="1"/>
    <col min="9732" max="9732" width="15.5546875" style="44" customWidth="1"/>
    <col min="9733" max="9984" width="8.88671875" style="44"/>
    <col min="9985" max="9985" width="51.6640625" style="44" customWidth="1"/>
    <col min="9986" max="9986" width="13.5546875" style="44" customWidth="1"/>
    <col min="9987" max="9987" width="16.109375" style="44" customWidth="1"/>
    <col min="9988" max="9988" width="15.5546875" style="44" customWidth="1"/>
    <col min="9989" max="10240" width="8.88671875" style="44"/>
    <col min="10241" max="10241" width="51.6640625" style="44" customWidth="1"/>
    <col min="10242" max="10242" width="13.5546875" style="44" customWidth="1"/>
    <col min="10243" max="10243" width="16.109375" style="44" customWidth="1"/>
    <col min="10244" max="10244" width="15.5546875" style="44" customWidth="1"/>
    <col min="10245" max="10496" width="8.88671875" style="44"/>
    <col min="10497" max="10497" width="51.6640625" style="44" customWidth="1"/>
    <col min="10498" max="10498" width="13.5546875" style="44" customWidth="1"/>
    <col min="10499" max="10499" width="16.109375" style="44" customWidth="1"/>
    <col min="10500" max="10500" width="15.5546875" style="44" customWidth="1"/>
    <col min="10501" max="10752" width="8.88671875" style="44"/>
    <col min="10753" max="10753" width="51.6640625" style="44" customWidth="1"/>
    <col min="10754" max="10754" width="13.5546875" style="44" customWidth="1"/>
    <col min="10755" max="10755" width="16.109375" style="44" customWidth="1"/>
    <col min="10756" max="10756" width="15.5546875" style="44" customWidth="1"/>
    <col min="10757" max="11008" width="8.88671875" style="44"/>
    <col min="11009" max="11009" width="51.6640625" style="44" customWidth="1"/>
    <col min="11010" max="11010" width="13.5546875" style="44" customWidth="1"/>
    <col min="11011" max="11011" width="16.109375" style="44" customWidth="1"/>
    <col min="11012" max="11012" width="15.5546875" style="44" customWidth="1"/>
    <col min="11013" max="11264" width="8.88671875" style="44"/>
    <col min="11265" max="11265" width="51.6640625" style="44" customWidth="1"/>
    <col min="11266" max="11266" width="13.5546875" style="44" customWidth="1"/>
    <col min="11267" max="11267" width="16.109375" style="44" customWidth="1"/>
    <col min="11268" max="11268" width="15.5546875" style="44" customWidth="1"/>
    <col min="11269" max="11520" width="8.88671875" style="44"/>
    <col min="11521" max="11521" width="51.6640625" style="44" customWidth="1"/>
    <col min="11522" max="11522" width="13.5546875" style="44" customWidth="1"/>
    <col min="11523" max="11523" width="16.109375" style="44" customWidth="1"/>
    <col min="11524" max="11524" width="15.5546875" style="44" customWidth="1"/>
    <col min="11525" max="11776" width="8.88671875" style="44"/>
    <col min="11777" max="11777" width="51.6640625" style="44" customWidth="1"/>
    <col min="11778" max="11778" width="13.5546875" style="44" customWidth="1"/>
    <col min="11779" max="11779" width="16.109375" style="44" customWidth="1"/>
    <col min="11780" max="11780" width="15.5546875" style="44" customWidth="1"/>
    <col min="11781" max="12032" width="8.88671875" style="44"/>
    <col min="12033" max="12033" width="51.6640625" style="44" customWidth="1"/>
    <col min="12034" max="12034" width="13.5546875" style="44" customWidth="1"/>
    <col min="12035" max="12035" width="16.109375" style="44" customWidth="1"/>
    <col min="12036" max="12036" width="15.5546875" style="44" customWidth="1"/>
    <col min="12037" max="12288" width="8.88671875" style="44"/>
    <col min="12289" max="12289" width="51.6640625" style="44" customWidth="1"/>
    <col min="12290" max="12290" width="13.5546875" style="44" customWidth="1"/>
    <col min="12291" max="12291" width="16.109375" style="44" customWidth="1"/>
    <col min="12292" max="12292" width="15.5546875" style="44" customWidth="1"/>
    <col min="12293" max="12544" width="8.88671875" style="44"/>
    <col min="12545" max="12545" width="51.6640625" style="44" customWidth="1"/>
    <col min="12546" max="12546" width="13.5546875" style="44" customWidth="1"/>
    <col min="12547" max="12547" width="16.109375" style="44" customWidth="1"/>
    <col min="12548" max="12548" width="15.5546875" style="44" customWidth="1"/>
    <col min="12549" max="12800" width="8.88671875" style="44"/>
    <col min="12801" max="12801" width="51.6640625" style="44" customWidth="1"/>
    <col min="12802" max="12802" width="13.5546875" style="44" customWidth="1"/>
    <col min="12803" max="12803" width="16.109375" style="44" customWidth="1"/>
    <col min="12804" max="12804" width="15.5546875" style="44" customWidth="1"/>
    <col min="12805" max="13056" width="8.88671875" style="44"/>
    <col min="13057" max="13057" width="51.6640625" style="44" customWidth="1"/>
    <col min="13058" max="13058" width="13.5546875" style="44" customWidth="1"/>
    <col min="13059" max="13059" width="16.109375" style="44" customWidth="1"/>
    <col min="13060" max="13060" width="15.5546875" style="44" customWidth="1"/>
    <col min="13061" max="13312" width="8.88671875" style="44"/>
    <col min="13313" max="13313" width="51.6640625" style="44" customWidth="1"/>
    <col min="13314" max="13314" width="13.5546875" style="44" customWidth="1"/>
    <col min="13315" max="13315" width="16.109375" style="44" customWidth="1"/>
    <col min="13316" max="13316" width="15.5546875" style="44" customWidth="1"/>
    <col min="13317" max="13568" width="8.88671875" style="44"/>
    <col min="13569" max="13569" width="51.6640625" style="44" customWidth="1"/>
    <col min="13570" max="13570" width="13.5546875" style="44" customWidth="1"/>
    <col min="13571" max="13571" width="16.109375" style="44" customWidth="1"/>
    <col min="13572" max="13572" width="15.5546875" style="44" customWidth="1"/>
    <col min="13573" max="13824" width="8.88671875" style="44"/>
    <col min="13825" max="13825" width="51.6640625" style="44" customWidth="1"/>
    <col min="13826" max="13826" width="13.5546875" style="44" customWidth="1"/>
    <col min="13827" max="13827" width="16.109375" style="44" customWidth="1"/>
    <col min="13828" max="13828" width="15.5546875" style="44" customWidth="1"/>
    <col min="13829" max="14080" width="8.88671875" style="44"/>
    <col min="14081" max="14081" width="51.6640625" style="44" customWidth="1"/>
    <col min="14082" max="14082" width="13.5546875" style="44" customWidth="1"/>
    <col min="14083" max="14083" width="16.109375" style="44" customWidth="1"/>
    <col min="14084" max="14084" width="15.5546875" style="44" customWidth="1"/>
    <col min="14085" max="14336" width="8.88671875" style="44"/>
    <col min="14337" max="14337" width="51.6640625" style="44" customWidth="1"/>
    <col min="14338" max="14338" width="13.5546875" style="44" customWidth="1"/>
    <col min="14339" max="14339" width="16.109375" style="44" customWidth="1"/>
    <col min="14340" max="14340" width="15.5546875" style="44" customWidth="1"/>
    <col min="14341" max="14592" width="8.88671875" style="44"/>
    <col min="14593" max="14593" width="51.6640625" style="44" customWidth="1"/>
    <col min="14594" max="14594" width="13.5546875" style="44" customWidth="1"/>
    <col min="14595" max="14595" width="16.109375" style="44" customWidth="1"/>
    <col min="14596" max="14596" width="15.5546875" style="44" customWidth="1"/>
    <col min="14597" max="14848" width="8.88671875" style="44"/>
    <col min="14849" max="14849" width="51.6640625" style="44" customWidth="1"/>
    <col min="14850" max="14850" width="13.5546875" style="44" customWidth="1"/>
    <col min="14851" max="14851" width="16.109375" style="44" customWidth="1"/>
    <col min="14852" max="14852" width="15.5546875" style="44" customWidth="1"/>
    <col min="14853" max="15104" width="8.88671875" style="44"/>
    <col min="15105" max="15105" width="51.6640625" style="44" customWidth="1"/>
    <col min="15106" max="15106" width="13.5546875" style="44" customWidth="1"/>
    <col min="15107" max="15107" width="16.109375" style="44" customWidth="1"/>
    <col min="15108" max="15108" width="15.5546875" style="44" customWidth="1"/>
    <col min="15109" max="15360" width="8.88671875" style="44"/>
    <col min="15361" max="15361" width="51.6640625" style="44" customWidth="1"/>
    <col min="15362" max="15362" width="13.5546875" style="44" customWidth="1"/>
    <col min="15363" max="15363" width="16.109375" style="44" customWidth="1"/>
    <col min="15364" max="15364" width="15.5546875" style="44" customWidth="1"/>
    <col min="15365" max="15616" width="8.88671875" style="44"/>
    <col min="15617" max="15617" width="51.6640625" style="44" customWidth="1"/>
    <col min="15618" max="15618" width="13.5546875" style="44" customWidth="1"/>
    <col min="15619" max="15619" width="16.109375" style="44" customWidth="1"/>
    <col min="15620" max="15620" width="15.5546875" style="44" customWidth="1"/>
    <col min="15621" max="15872" width="8.88671875" style="44"/>
    <col min="15873" max="15873" width="51.6640625" style="44" customWidth="1"/>
    <col min="15874" max="15874" width="13.5546875" style="44" customWidth="1"/>
    <col min="15875" max="15875" width="16.109375" style="44" customWidth="1"/>
    <col min="15876" max="15876" width="15.5546875" style="44" customWidth="1"/>
    <col min="15877" max="16128" width="8.88671875" style="44"/>
    <col min="16129" max="16129" width="51.6640625" style="44" customWidth="1"/>
    <col min="16130" max="16130" width="13.5546875" style="44" customWidth="1"/>
    <col min="16131" max="16131" width="16.109375" style="44" customWidth="1"/>
    <col min="16132" max="16132" width="15.5546875" style="44" customWidth="1"/>
    <col min="16133" max="16384" width="8.88671875" style="44"/>
  </cols>
  <sheetData>
    <row r="1" spans="1:4" s="27" customFormat="1" ht="20.399999999999999" customHeight="1">
      <c r="A1" s="397" t="s">
        <v>78</v>
      </c>
      <c r="B1" s="397"/>
      <c r="C1" s="397"/>
      <c r="D1" s="397"/>
    </row>
    <row r="2" spans="1:4" s="27" customFormat="1" ht="20.399999999999999" customHeight="1">
      <c r="A2" s="397" t="s">
        <v>412</v>
      </c>
      <c r="B2" s="397"/>
      <c r="C2" s="397"/>
      <c r="D2" s="397"/>
    </row>
    <row r="3" spans="1:4" s="27" customFormat="1" ht="18">
      <c r="A3" s="418" t="s">
        <v>47</v>
      </c>
      <c r="B3" s="418"/>
      <c r="C3" s="418"/>
      <c r="D3" s="418"/>
    </row>
    <row r="4" spans="1:4" s="30" customFormat="1" ht="12" customHeight="1">
      <c r="A4" s="28"/>
      <c r="B4" s="28"/>
      <c r="C4" s="28"/>
      <c r="D4" s="28"/>
    </row>
    <row r="5" spans="1:4" s="30" customFormat="1" ht="20.25" customHeight="1">
      <c r="A5" s="419"/>
      <c r="B5" s="436" t="s">
        <v>79</v>
      </c>
      <c r="C5" s="437" t="s">
        <v>80</v>
      </c>
      <c r="D5" s="438" t="s">
        <v>81</v>
      </c>
    </row>
    <row r="6" spans="1:4" s="30" customFormat="1" ht="43.5" customHeight="1">
      <c r="A6" s="419"/>
      <c r="B6" s="436"/>
      <c r="C6" s="437"/>
      <c r="D6" s="438"/>
    </row>
    <row r="7" spans="1:4" s="86" customFormat="1" ht="34.5" customHeight="1">
      <c r="A7" s="50" t="s">
        <v>16</v>
      </c>
      <c r="B7" s="70">
        <f>SUM(B8:B31)</f>
        <v>79</v>
      </c>
      <c r="C7" s="70">
        <f>SUM(C8:C31)</f>
        <v>2438</v>
      </c>
      <c r="D7" s="85">
        <f>ROUND(C7/B7,0)</f>
        <v>31</v>
      </c>
    </row>
    <row r="8" spans="1:4" ht="19.2" customHeight="1">
      <c r="A8" s="39" t="s">
        <v>48</v>
      </c>
      <c r="B8" s="40">
        <v>5</v>
      </c>
      <c r="C8" s="40">
        <v>345</v>
      </c>
      <c r="D8" s="85">
        <f t="shared" ref="D8:D31" si="0">ROUND(C8/B8,0)</f>
        <v>69</v>
      </c>
    </row>
    <row r="9" spans="1:4" ht="19.2" customHeight="1">
      <c r="A9" s="39" t="s">
        <v>49</v>
      </c>
      <c r="B9" s="40">
        <v>0</v>
      </c>
      <c r="C9" s="40">
        <v>39</v>
      </c>
      <c r="D9" s="85">
        <v>39</v>
      </c>
    </row>
    <row r="10" spans="1:4" s="47" customFormat="1" ht="19.2" customHeight="1">
      <c r="A10" s="39" t="s">
        <v>50</v>
      </c>
      <c r="B10" s="40">
        <v>0</v>
      </c>
      <c r="C10" s="40">
        <v>0</v>
      </c>
      <c r="D10" s="322" t="e">
        <f t="shared" si="0"/>
        <v>#DIV/0!</v>
      </c>
    </row>
    <row r="11" spans="1:4" ht="19.2" customHeight="1">
      <c r="A11" s="39" t="s">
        <v>51</v>
      </c>
      <c r="B11" s="40">
        <v>1</v>
      </c>
      <c r="C11" s="40">
        <v>7</v>
      </c>
      <c r="D11" s="85">
        <f t="shared" si="0"/>
        <v>7</v>
      </c>
    </row>
    <row r="12" spans="1:4" ht="19.2" customHeight="1">
      <c r="A12" s="39" t="s">
        <v>52</v>
      </c>
      <c r="B12" s="40">
        <v>4</v>
      </c>
      <c r="C12" s="40">
        <v>17</v>
      </c>
      <c r="D12" s="85">
        <f t="shared" si="0"/>
        <v>4</v>
      </c>
    </row>
    <row r="13" spans="1:4" ht="31.2">
      <c r="A13" s="39" t="s">
        <v>53</v>
      </c>
      <c r="B13" s="40">
        <v>0</v>
      </c>
      <c r="C13" s="40">
        <v>10</v>
      </c>
      <c r="D13" s="85">
        <v>10</v>
      </c>
    </row>
    <row r="14" spans="1:4" ht="63.75" customHeight="1">
      <c r="A14" s="39" t="s">
        <v>54</v>
      </c>
      <c r="B14" s="40">
        <v>1</v>
      </c>
      <c r="C14" s="40">
        <v>22</v>
      </c>
      <c r="D14" s="85">
        <f t="shared" si="0"/>
        <v>22</v>
      </c>
    </row>
    <row r="15" spans="1:4" ht="17.399999999999999">
      <c r="A15" s="39" t="s">
        <v>55</v>
      </c>
      <c r="B15" s="40">
        <v>4</v>
      </c>
      <c r="C15" s="40">
        <v>13</v>
      </c>
      <c r="D15" s="85">
        <f t="shared" si="0"/>
        <v>3</v>
      </c>
    </row>
    <row r="16" spans="1:4" ht="31.2">
      <c r="A16" s="39" t="s">
        <v>56</v>
      </c>
      <c r="B16" s="40">
        <v>2</v>
      </c>
      <c r="C16" s="40">
        <v>25</v>
      </c>
      <c r="D16" s="85">
        <f t="shared" si="0"/>
        <v>13</v>
      </c>
    </row>
    <row r="17" spans="1:4" ht="31.2">
      <c r="A17" s="39" t="s">
        <v>57</v>
      </c>
      <c r="B17" s="40">
        <v>1</v>
      </c>
      <c r="C17" s="40">
        <v>187</v>
      </c>
      <c r="D17" s="85">
        <f t="shared" si="0"/>
        <v>187</v>
      </c>
    </row>
    <row r="18" spans="1:4" ht="19.2" customHeight="1">
      <c r="A18" s="39" t="s">
        <v>58</v>
      </c>
      <c r="B18" s="40">
        <v>1</v>
      </c>
      <c r="C18" s="40">
        <v>66</v>
      </c>
      <c r="D18" s="85">
        <f t="shared" si="0"/>
        <v>66</v>
      </c>
    </row>
    <row r="19" spans="1:4" ht="31.2">
      <c r="A19" s="39" t="s">
        <v>59</v>
      </c>
      <c r="B19" s="40">
        <v>0</v>
      </c>
      <c r="C19" s="40">
        <v>8</v>
      </c>
      <c r="D19" s="85">
        <v>8</v>
      </c>
    </row>
    <row r="20" spans="1:4" ht="19.2" customHeight="1">
      <c r="A20" s="39" t="s">
        <v>60</v>
      </c>
      <c r="B20" s="40">
        <v>2</v>
      </c>
      <c r="C20" s="40">
        <v>47</v>
      </c>
      <c r="D20" s="85">
        <f t="shared" si="0"/>
        <v>24</v>
      </c>
    </row>
    <row r="21" spans="1:4" ht="36.75" customHeight="1">
      <c r="A21" s="39" t="s">
        <v>61</v>
      </c>
      <c r="B21" s="40">
        <v>4</v>
      </c>
      <c r="C21" s="40">
        <v>105</v>
      </c>
      <c r="D21" s="85">
        <f t="shared" si="0"/>
        <v>26</v>
      </c>
    </row>
    <row r="22" spans="1:4" ht="19.2" customHeight="1">
      <c r="A22" s="39" t="s">
        <v>62</v>
      </c>
      <c r="B22" s="40">
        <v>6</v>
      </c>
      <c r="C22" s="40">
        <v>321</v>
      </c>
      <c r="D22" s="85">
        <f t="shared" si="0"/>
        <v>54</v>
      </c>
    </row>
    <row r="23" spans="1:4" ht="31.2">
      <c r="A23" s="39" t="s">
        <v>63</v>
      </c>
      <c r="B23" s="40">
        <v>0</v>
      </c>
      <c r="C23" s="40">
        <v>155</v>
      </c>
      <c r="D23" s="85">
        <v>155</v>
      </c>
    </row>
    <row r="24" spans="1:4" ht="31.2">
      <c r="A24" s="39" t="s">
        <v>64</v>
      </c>
      <c r="B24" s="40">
        <v>25</v>
      </c>
      <c r="C24" s="40">
        <v>18</v>
      </c>
      <c r="D24" s="85">
        <f t="shared" si="0"/>
        <v>1</v>
      </c>
    </row>
    <row r="25" spans="1:4" ht="19.2" customHeight="1">
      <c r="A25" s="39" t="s">
        <v>65</v>
      </c>
      <c r="B25" s="40">
        <v>1</v>
      </c>
      <c r="C25" s="40">
        <v>125</v>
      </c>
      <c r="D25" s="85">
        <f t="shared" si="0"/>
        <v>125</v>
      </c>
    </row>
    <row r="26" spans="1:4" ht="19.2" customHeight="1">
      <c r="A26" s="39" t="s">
        <v>66</v>
      </c>
      <c r="B26" s="40">
        <v>1</v>
      </c>
      <c r="C26" s="40">
        <v>584</v>
      </c>
      <c r="D26" s="85">
        <f t="shared" si="0"/>
        <v>584</v>
      </c>
    </row>
    <row r="27" spans="1:4" ht="31.2">
      <c r="A27" s="39" t="s">
        <v>67</v>
      </c>
      <c r="B27" s="40">
        <v>0</v>
      </c>
      <c r="C27" s="40">
        <v>29</v>
      </c>
      <c r="D27" s="85">
        <v>29</v>
      </c>
    </row>
    <row r="28" spans="1:4" ht="23.4" customHeight="1">
      <c r="A28" s="39" t="s">
        <v>68</v>
      </c>
      <c r="B28" s="40">
        <v>10</v>
      </c>
      <c r="C28" s="40">
        <v>78</v>
      </c>
      <c r="D28" s="85">
        <f t="shared" si="0"/>
        <v>8</v>
      </c>
    </row>
    <row r="29" spans="1:4" ht="23.4" customHeight="1">
      <c r="A29" s="39" t="s">
        <v>69</v>
      </c>
      <c r="B29" s="40">
        <v>0</v>
      </c>
      <c r="C29" s="40">
        <v>75</v>
      </c>
      <c r="D29" s="85">
        <v>75</v>
      </c>
    </row>
    <row r="30" spans="1:4" ht="23.4" customHeight="1">
      <c r="A30" s="39" t="s">
        <v>70</v>
      </c>
      <c r="B30" s="40">
        <v>0</v>
      </c>
      <c r="C30" s="40">
        <v>4</v>
      </c>
      <c r="D30" s="85">
        <v>4</v>
      </c>
    </row>
    <row r="31" spans="1:4" ht="23.4" customHeight="1">
      <c r="A31" s="39" t="s">
        <v>71</v>
      </c>
      <c r="B31" s="40">
        <v>11</v>
      </c>
      <c r="C31" s="40">
        <v>158</v>
      </c>
      <c r="D31" s="85">
        <f t="shared" si="0"/>
        <v>14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80" zoomScaleNormal="75" zoomScaleSheetLayoutView="80" workbookViewId="0">
      <selection activeCell="D15" sqref="D15"/>
    </sheetView>
  </sheetViews>
  <sheetFormatPr defaultColWidth="8.88671875" defaultRowHeight="13.2"/>
  <cols>
    <col min="1" max="1" width="55.33203125" style="44" customWidth="1"/>
    <col min="2" max="2" width="24" style="44" customWidth="1"/>
    <col min="3" max="3" width="23.44140625" style="44" customWidth="1"/>
    <col min="4" max="4" width="21.5546875" style="44" customWidth="1"/>
    <col min="5" max="256" width="8.88671875" style="44"/>
    <col min="257" max="257" width="55.33203125" style="44" customWidth="1"/>
    <col min="258" max="258" width="24" style="44" customWidth="1"/>
    <col min="259" max="259" width="23.44140625" style="44" customWidth="1"/>
    <col min="260" max="260" width="21.5546875" style="44" customWidth="1"/>
    <col min="261" max="512" width="8.88671875" style="44"/>
    <col min="513" max="513" width="55.33203125" style="44" customWidth="1"/>
    <col min="514" max="514" width="24" style="44" customWidth="1"/>
    <col min="515" max="515" width="23.44140625" style="44" customWidth="1"/>
    <col min="516" max="516" width="21.5546875" style="44" customWidth="1"/>
    <col min="517" max="768" width="8.88671875" style="44"/>
    <col min="769" max="769" width="55.33203125" style="44" customWidth="1"/>
    <col min="770" max="770" width="24" style="44" customWidth="1"/>
    <col min="771" max="771" width="23.44140625" style="44" customWidth="1"/>
    <col min="772" max="772" width="21.5546875" style="44" customWidth="1"/>
    <col min="773" max="1024" width="8.88671875" style="44"/>
    <col min="1025" max="1025" width="55.33203125" style="44" customWidth="1"/>
    <col min="1026" max="1026" width="24" style="44" customWidth="1"/>
    <col min="1027" max="1027" width="23.44140625" style="44" customWidth="1"/>
    <col min="1028" max="1028" width="21.5546875" style="44" customWidth="1"/>
    <col min="1029" max="1280" width="8.88671875" style="44"/>
    <col min="1281" max="1281" width="55.33203125" style="44" customWidth="1"/>
    <col min="1282" max="1282" width="24" style="44" customWidth="1"/>
    <col min="1283" max="1283" width="23.44140625" style="44" customWidth="1"/>
    <col min="1284" max="1284" width="21.5546875" style="44" customWidth="1"/>
    <col min="1285" max="1536" width="8.88671875" style="44"/>
    <col min="1537" max="1537" width="55.33203125" style="44" customWidth="1"/>
    <col min="1538" max="1538" width="24" style="44" customWidth="1"/>
    <col min="1539" max="1539" width="23.44140625" style="44" customWidth="1"/>
    <col min="1540" max="1540" width="21.5546875" style="44" customWidth="1"/>
    <col min="1541" max="1792" width="8.88671875" style="44"/>
    <col min="1793" max="1793" width="55.33203125" style="44" customWidth="1"/>
    <col min="1794" max="1794" width="24" style="44" customWidth="1"/>
    <col min="1795" max="1795" width="23.44140625" style="44" customWidth="1"/>
    <col min="1796" max="1796" width="21.5546875" style="44" customWidth="1"/>
    <col min="1797" max="2048" width="8.88671875" style="44"/>
    <col min="2049" max="2049" width="55.33203125" style="44" customWidth="1"/>
    <col min="2050" max="2050" width="24" style="44" customWidth="1"/>
    <col min="2051" max="2051" width="23.44140625" style="44" customWidth="1"/>
    <col min="2052" max="2052" width="21.5546875" style="44" customWidth="1"/>
    <col min="2053" max="2304" width="8.88671875" style="44"/>
    <col min="2305" max="2305" width="55.33203125" style="44" customWidth="1"/>
    <col min="2306" max="2306" width="24" style="44" customWidth="1"/>
    <col min="2307" max="2307" width="23.44140625" style="44" customWidth="1"/>
    <col min="2308" max="2308" width="21.5546875" style="44" customWidth="1"/>
    <col min="2309" max="2560" width="8.88671875" style="44"/>
    <col min="2561" max="2561" width="55.33203125" style="44" customWidth="1"/>
    <col min="2562" max="2562" width="24" style="44" customWidth="1"/>
    <col min="2563" max="2563" width="23.44140625" style="44" customWidth="1"/>
    <col min="2564" max="2564" width="21.5546875" style="44" customWidth="1"/>
    <col min="2565" max="2816" width="8.88671875" style="44"/>
    <col min="2817" max="2817" width="55.33203125" style="44" customWidth="1"/>
    <col min="2818" max="2818" width="24" style="44" customWidth="1"/>
    <col min="2819" max="2819" width="23.44140625" style="44" customWidth="1"/>
    <col min="2820" max="2820" width="21.5546875" style="44" customWidth="1"/>
    <col min="2821" max="3072" width="8.88671875" style="44"/>
    <col min="3073" max="3073" width="55.33203125" style="44" customWidth="1"/>
    <col min="3074" max="3074" width="24" style="44" customWidth="1"/>
    <col min="3075" max="3075" width="23.44140625" style="44" customWidth="1"/>
    <col min="3076" max="3076" width="21.5546875" style="44" customWidth="1"/>
    <col min="3077" max="3328" width="8.88671875" style="44"/>
    <col min="3329" max="3329" width="55.33203125" style="44" customWidth="1"/>
    <col min="3330" max="3330" width="24" style="44" customWidth="1"/>
    <col min="3331" max="3331" width="23.44140625" style="44" customWidth="1"/>
    <col min="3332" max="3332" width="21.5546875" style="44" customWidth="1"/>
    <col min="3333" max="3584" width="8.88671875" style="44"/>
    <col min="3585" max="3585" width="55.33203125" style="44" customWidth="1"/>
    <col min="3586" max="3586" width="24" style="44" customWidth="1"/>
    <col min="3587" max="3587" width="23.44140625" style="44" customWidth="1"/>
    <col min="3588" max="3588" width="21.5546875" style="44" customWidth="1"/>
    <col min="3589" max="3840" width="8.88671875" style="44"/>
    <col min="3841" max="3841" width="55.33203125" style="44" customWidth="1"/>
    <col min="3842" max="3842" width="24" style="44" customWidth="1"/>
    <col min="3843" max="3843" width="23.44140625" style="44" customWidth="1"/>
    <col min="3844" max="3844" width="21.5546875" style="44" customWidth="1"/>
    <col min="3845" max="4096" width="8.88671875" style="44"/>
    <col min="4097" max="4097" width="55.33203125" style="44" customWidth="1"/>
    <col min="4098" max="4098" width="24" style="44" customWidth="1"/>
    <col min="4099" max="4099" width="23.44140625" style="44" customWidth="1"/>
    <col min="4100" max="4100" width="21.5546875" style="44" customWidth="1"/>
    <col min="4101" max="4352" width="8.88671875" style="44"/>
    <col min="4353" max="4353" width="55.33203125" style="44" customWidth="1"/>
    <col min="4354" max="4354" width="24" style="44" customWidth="1"/>
    <col min="4355" max="4355" width="23.44140625" style="44" customWidth="1"/>
    <col min="4356" max="4356" width="21.5546875" style="44" customWidth="1"/>
    <col min="4357" max="4608" width="8.88671875" style="44"/>
    <col min="4609" max="4609" width="55.33203125" style="44" customWidth="1"/>
    <col min="4610" max="4610" width="24" style="44" customWidth="1"/>
    <col min="4611" max="4611" width="23.44140625" style="44" customWidth="1"/>
    <col min="4612" max="4612" width="21.5546875" style="44" customWidth="1"/>
    <col min="4613" max="4864" width="8.88671875" style="44"/>
    <col min="4865" max="4865" width="55.33203125" style="44" customWidth="1"/>
    <col min="4866" max="4866" width="24" style="44" customWidth="1"/>
    <col min="4867" max="4867" width="23.44140625" style="44" customWidth="1"/>
    <col min="4868" max="4868" width="21.5546875" style="44" customWidth="1"/>
    <col min="4869" max="5120" width="8.88671875" style="44"/>
    <col min="5121" max="5121" width="55.33203125" style="44" customWidth="1"/>
    <col min="5122" max="5122" width="24" style="44" customWidth="1"/>
    <col min="5123" max="5123" width="23.44140625" style="44" customWidth="1"/>
    <col min="5124" max="5124" width="21.5546875" style="44" customWidth="1"/>
    <col min="5125" max="5376" width="8.88671875" style="44"/>
    <col min="5377" max="5377" width="55.33203125" style="44" customWidth="1"/>
    <col min="5378" max="5378" width="24" style="44" customWidth="1"/>
    <col min="5379" max="5379" width="23.44140625" style="44" customWidth="1"/>
    <col min="5380" max="5380" width="21.5546875" style="44" customWidth="1"/>
    <col min="5381" max="5632" width="8.88671875" style="44"/>
    <col min="5633" max="5633" width="55.33203125" style="44" customWidth="1"/>
    <col min="5634" max="5634" width="24" style="44" customWidth="1"/>
    <col min="5635" max="5635" width="23.44140625" style="44" customWidth="1"/>
    <col min="5636" max="5636" width="21.5546875" style="44" customWidth="1"/>
    <col min="5637" max="5888" width="8.88671875" style="44"/>
    <col min="5889" max="5889" width="55.33203125" style="44" customWidth="1"/>
    <col min="5890" max="5890" width="24" style="44" customWidth="1"/>
    <col min="5891" max="5891" width="23.44140625" style="44" customWidth="1"/>
    <col min="5892" max="5892" width="21.5546875" style="44" customWidth="1"/>
    <col min="5893" max="6144" width="8.88671875" style="44"/>
    <col min="6145" max="6145" width="55.33203125" style="44" customWidth="1"/>
    <col min="6146" max="6146" width="24" style="44" customWidth="1"/>
    <col min="6147" max="6147" width="23.44140625" style="44" customWidth="1"/>
    <col min="6148" max="6148" width="21.5546875" style="44" customWidth="1"/>
    <col min="6149" max="6400" width="8.88671875" style="44"/>
    <col min="6401" max="6401" width="55.33203125" style="44" customWidth="1"/>
    <col min="6402" max="6402" width="24" style="44" customWidth="1"/>
    <col min="6403" max="6403" width="23.44140625" style="44" customWidth="1"/>
    <col min="6404" max="6404" width="21.5546875" style="44" customWidth="1"/>
    <col min="6405" max="6656" width="8.88671875" style="44"/>
    <col min="6657" max="6657" width="55.33203125" style="44" customWidth="1"/>
    <col min="6658" max="6658" width="24" style="44" customWidth="1"/>
    <col min="6659" max="6659" width="23.44140625" style="44" customWidth="1"/>
    <col min="6660" max="6660" width="21.5546875" style="44" customWidth="1"/>
    <col min="6661" max="6912" width="8.88671875" style="44"/>
    <col min="6913" max="6913" width="55.33203125" style="44" customWidth="1"/>
    <col min="6914" max="6914" width="24" style="44" customWidth="1"/>
    <col min="6915" max="6915" width="23.44140625" style="44" customWidth="1"/>
    <col min="6916" max="6916" width="21.5546875" style="44" customWidth="1"/>
    <col min="6917" max="7168" width="8.88671875" style="44"/>
    <col min="7169" max="7169" width="55.33203125" style="44" customWidth="1"/>
    <col min="7170" max="7170" width="24" style="44" customWidth="1"/>
    <col min="7171" max="7171" width="23.44140625" style="44" customWidth="1"/>
    <col min="7172" max="7172" width="21.5546875" style="44" customWidth="1"/>
    <col min="7173" max="7424" width="8.88671875" style="44"/>
    <col min="7425" max="7425" width="55.33203125" style="44" customWidth="1"/>
    <col min="7426" max="7426" width="24" style="44" customWidth="1"/>
    <col min="7427" max="7427" width="23.44140625" style="44" customWidth="1"/>
    <col min="7428" max="7428" width="21.5546875" style="44" customWidth="1"/>
    <col min="7429" max="7680" width="8.88671875" style="44"/>
    <col min="7681" max="7681" width="55.33203125" style="44" customWidth="1"/>
    <col min="7682" max="7682" width="24" style="44" customWidth="1"/>
    <col min="7683" max="7683" width="23.44140625" style="44" customWidth="1"/>
    <col min="7684" max="7684" width="21.5546875" style="44" customWidth="1"/>
    <col min="7685" max="7936" width="8.88671875" style="44"/>
    <col min="7937" max="7937" width="55.33203125" style="44" customWidth="1"/>
    <col min="7938" max="7938" width="24" style="44" customWidth="1"/>
    <col min="7939" max="7939" width="23.44140625" style="44" customWidth="1"/>
    <col min="7940" max="7940" width="21.5546875" style="44" customWidth="1"/>
    <col min="7941" max="8192" width="8.88671875" style="44"/>
    <col min="8193" max="8193" width="55.33203125" style="44" customWidth="1"/>
    <col min="8194" max="8194" width="24" style="44" customWidth="1"/>
    <col min="8195" max="8195" width="23.44140625" style="44" customWidth="1"/>
    <col min="8196" max="8196" width="21.5546875" style="44" customWidth="1"/>
    <col min="8197" max="8448" width="8.88671875" style="44"/>
    <col min="8449" max="8449" width="55.33203125" style="44" customWidth="1"/>
    <col min="8450" max="8450" width="24" style="44" customWidth="1"/>
    <col min="8451" max="8451" width="23.44140625" style="44" customWidth="1"/>
    <col min="8452" max="8452" width="21.5546875" style="44" customWidth="1"/>
    <col min="8453" max="8704" width="8.88671875" style="44"/>
    <col min="8705" max="8705" width="55.33203125" style="44" customWidth="1"/>
    <col min="8706" max="8706" width="24" style="44" customWidth="1"/>
    <col min="8707" max="8707" width="23.44140625" style="44" customWidth="1"/>
    <col min="8708" max="8708" width="21.5546875" style="44" customWidth="1"/>
    <col min="8709" max="8960" width="8.88671875" style="44"/>
    <col min="8961" max="8961" width="55.33203125" style="44" customWidth="1"/>
    <col min="8962" max="8962" width="24" style="44" customWidth="1"/>
    <col min="8963" max="8963" width="23.44140625" style="44" customWidth="1"/>
    <col min="8964" max="8964" width="21.5546875" style="44" customWidth="1"/>
    <col min="8965" max="9216" width="8.88671875" style="44"/>
    <col min="9217" max="9217" width="55.33203125" style="44" customWidth="1"/>
    <col min="9218" max="9218" width="24" style="44" customWidth="1"/>
    <col min="9219" max="9219" width="23.44140625" style="44" customWidth="1"/>
    <col min="9220" max="9220" width="21.5546875" style="44" customWidth="1"/>
    <col min="9221" max="9472" width="8.88671875" style="44"/>
    <col min="9473" max="9473" width="55.33203125" style="44" customWidth="1"/>
    <col min="9474" max="9474" width="24" style="44" customWidth="1"/>
    <col min="9475" max="9475" width="23.44140625" style="44" customWidth="1"/>
    <col min="9476" max="9476" width="21.5546875" style="44" customWidth="1"/>
    <col min="9477" max="9728" width="8.88671875" style="44"/>
    <col min="9729" max="9729" width="55.33203125" style="44" customWidth="1"/>
    <col min="9730" max="9730" width="24" style="44" customWidth="1"/>
    <col min="9731" max="9731" width="23.44140625" style="44" customWidth="1"/>
    <col min="9732" max="9732" width="21.5546875" style="44" customWidth="1"/>
    <col min="9733" max="9984" width="8.88671875" style="44"/>
    <col min="9985" max="9985" width="55.33203125" style="44" customWidth="1"/>
    <col min="9986" max="9986" width="24" style="44" customWidth="1"/>
    <col min="9987" max="9987" width="23.44140625" style="44" customWidth="1"/>
    <col min="9988" max="9988" width="21.5546875" style="44" customWidth="1"/>
    <col min="9989" max="10240" width="8.88671875" style="44"/>
    <col min="10241" max="10241" width="55.33203125" style="44" customWidth="1"/>
    <col min="10242" max="10242" width="24" style="44" customWidth="1"/>
    <col min="10243" max="10243" width="23.44140625" style="44" customWidth="1"/>
    <col min="10244" max="10244" width="21.5546875" style="44" customWidth="1"/>
    <col min="10245" max="10496" width="8.88671875" style="44"/>
    <col min="10497" max="10497" width="55.33203125" style="44" customWidth="1"/>
    <col min="10498" max="10498" width="24" style="44" customWidth="1"/>
    <col min="10499" max="10499" width="23.44140625" style="44" customWidth="1"/>
    <col min="10500" max="10500" width="21.5546875" style="44" customWidth="1"/>
    <col min="10501" max="10752" width="8.88671875" style="44"/>
    <col min="10753" max="10753" width="55.33203125" style="44" customWidth="1"/>
    <col min="10754" max="10754" width="24" style="44" customWidth="1"/>
    <col min="10755" max="10755" width="23.44140625" style="44" customWidth="1"/>
    <col min="10756" max="10756" width="21.5546875" style="44" customWidth="1"/>
    <col min="10757" max="11008" width="8.88671875" style="44"/>
    <col min="11009" max="11009" width="55.33203125" style="44" customWidth="1"/>
    <col min="11010" max="11010" width="24" style="44" customWidth="1"/>
    <col min="11011" max="11011" width="23.44140625" style="44" customWidth="1"/>
    <col min="11012" max="11012" width="21.5546875" style="44" customWidth="1"/>
    <col min="11013" max="11264" width="8.88671875" style="44"/>
    <col min="11265" max="11265" width="55.33203125" style="44" customWidth="1"/>
    <col min="11266" max="11266" width="24" style="44" customWidth="1"/>
    <col min="11267" max="11267" width="23.44140625" style="44" customWidth="1"/>
    <col min="11268" max="11268" width="21.5546875" style="44" customWidth="1"/>
    <col min="11269" max="11520" width="8.88671875" style="44"/>
    <col min="11521" max="11521" width="55.33203125" style="44" customWidth="1"/>
    <col min="11522" max="11522" width="24" style="44" customWidth="1"/>
    <col min="11523" max="11523" width="23.44140625" style="44" customWidth="1"/>
    <col min="11524" max="11524" width="21.5546875" style="44" customWidth="1"/>
    <col min="11525" max="11776" width="8.88671875" style="44"/>
    <col min="11777" max="11777" width="55.33203125" style="44" customWidth="1"/>
    <col min="11778" max="11778" width="24" style="44" customWidth="1"/>
    <col min="11779" max="11779" width="23.44140625" style="44" customWidth="1"/>
    <col min="11780" max="11780" width="21.5546875" style="44" customWidth="1"/>
    <col min="11781" max="12032" width="8.88671875" style="44"/>
    <col min="12033" max="12033" width="55.33203125" style="44" customWidth="1"/>
    <col min="12034" max="12034" width="24" style="44" customWidth="1"/>
    <col min="12035" max="12035" width="23.44140625" style="44" customWidth="1"/>
    <col min="12036" max="12036" width="21.5546875" style="44" customWidth="1"/>
    <col min="12037" max="12288" width="8.88671875" style="44"/>
    <col min="12289" max="12289" width="55.33203125" style="44" customWidth="1"/>
    <col min="12290" max="12290" width="24" style="44" customWidth="1"/>
    <col min="12291" max="12291" width="23.44140625" style="44" customWidth="1"/>
    <col min="12292" max="12292" width="21.5546875" style="44" customWidth="1"/>
    <col min="12293" max="12544" width="8.88671875" style="44"/>
    <col min="12545" max="12545" width="55.33203125" style="44" customWidth="1"/>
    <col min="12546" max="12546" width="24" style="44" customWidth="1"/>
    <col min="12547" max="12547" width="23.44140625" style="44" customWidth="1"/>
    <col min="12548" max="12548" width="21.5546875" style="44" customWidth="1"/>
    <col min="12549" max="12800" width="8.88671875" style="44"/>
    <col min="12801" max="12801" width="55.33203125" style="44" customWidth="1"/>
    <col min="12802" max="12802" width="24" style="44" customWidth="1"/>
    <col min="12803" max="12803" width="23.44140625" style="44" customWidth="1"/>
    <col min="12804" max="12804" width="21.5546875" style="44" customWidth="1"/>
    <col min="12805" max="13056" width="8.88671875" style="44"/>
    <col min="13057" max="13057" width="55.33203125" style="44" customWidth="1"/>
    <col min="13058" max="13058" width="24" style="44" customWidth="1"/>
    <col min="13059" max="13059" width="23.44140625" style="44" customWidth="1"/>
    <col min="13060" max="13060" width="21.5546875" style="44" customWidth="1"/>
    <col min="13061" max="13312" width="8.88671875" style="44"/>
    <col min="13313" max="13313" width="55.33203125" style="44" customWidth="1"/>
    <col min="13314" max="13314" width="24" style="44" customWidth="1"/>
    <col min="13315" max="13315" width="23.44140625" style="44" customWidth="1"/>
    <col min="13316" max="13316" width="21.5546875" style="44" customWidth="1"/>
    <col min="13317" max="13568" width="8.88671875" style="44"/>
    <col min="13569" max="13569" width="55.33203125" style="44" customWidth="1"/>
    <col min="13570" max="13570" width="24" style="44" customWidth="1"/>
    <col min="13571" max="13571" width="23.44140625" style="44" customWidth="1"/>
    <col min="13572" max="13572" width="21.5546875" style="44" customWidth="1"/>
    <col min="13573" max="13824" width="8.88671875" style="44"/>
    <col min="13825" max="13825" width="55.33203125" style="44" customWidth="1"/>
    <col min="13826" max="13826" width="24" style="44" customWidth="1"/>
    <col min="13827" max="13827" width="23.44140625" style="44" customWidth="1"/>
    <col min="13828" max="13828" width="21.5546875" style="44" customWidth="1"/>
    <col min="13829" max="14080" width="8.88671875" style="44"/>
    <col min="14081" max="14081" width="55.33203125" style="44" customWidth="1"/>
    <col min="14082" max="14082" width="24" style="44" customWidth="1"/>
    <col min="14083" max="14083" width="23.44140625" style="44" customWidth="1"/>
    <col min="14084" max="14084" width="21.5546875" style="44" customWidth="1"/>
    <col min="14085" max="14336" width="8.88671875" style="44"/>
    <col min="14337" max="14337" width="55.33203125" style="44" customWidth="1"/>
    <col min="14338" max="14338" width="24" style="44" customWidth="1"/>
    <col min="14339" max="14339" width="23.44140625" style="44" customWidth="1"/>
    <col min="14340" max="14340" width="21.5546875" style="44" customWidth="1"/>
    <col min="14341" max="14592" width="8.88671875" style="44"/>
    <col min="14593" max="14593" width="55.33203125" style="44" customWidth="1"/>
    <col min="14594" max="14594" width="24" style="44" customWidth="1"/>
    <col min="14595" max="14595" width="23.44140625" style="44" customWidth="1"/>
    <col min="14596" max="14596" width="21.5546875" style="44" customWidth="1"/>
    <col min="14597" max="14848" width="8.88671875" style="44"/>
    <col min="14849" max="14849" width="55.33203125" style="44" customWidth="1"/>
    <col min="14850" max="14850" width="24" style="44" customWidth="1"/>
    <col min="14851" max="14851" width="23.44140625" style="44" customWidth="1"/>
    <col min="14852" max="14852" width="21.5546875" style="44" customWidth="1"/>
    <col min="14853" max="15104" width="8.88671875" style="44"/>
    <col min="15105" max="15105" width="55.33203125" style="44" customWidth="1"/>
    <col min="15106" max="15106" width="24" style="44" customWidth="1"/>
    <col min="15107" max="15107" width="23.44140625" style="44" customWidth="1"/>
    <col min="15108" max="15108" width="21.5546875" style="44" customWidth="1"/>
    <col min="15109" max="15360" width="8.88671875" style="44"/>
    <col min="15361" max="15361" width="55.33203125" style="44" customWidth="1"/>
    <col min="15362" max="15362" width="24" style="44" customWidth="1"/>
    <col min="15363" max="15363" width="23.44140625" style="44" customWidth="1"/>
    <col min="15364" max="15364" width="21.5546875" style="44" customWidth="1"/>
    <col min="15365" max="15616" width="8.88671875" style="44"/>
    <col min="15617" max="15617" width="55.33203125" style="44" customWidth="1"/>
    <col min="15618" max="15618" width="24" style="44" customWidth="1"/>
    <col min="15619" max="15619" width="23.44140625" style="44" customWidth="1"/>
    <col min="15620" max="15620" width="21.5546875" style="44" customWidth="1"/>
    <col min="15621" max="15872" width="8.88671875" style="44"/>
    <col min="15873" max="15873" width="55.33203125" style="44" customWidth="1"/>
    <col min="15874" max="15874" width="24" style="44" customWidth="1"/>
    <col min="15875" max="15875" width="23.44140625" style="44" customWidth="1"/>
    <col min="15876" max="15876" width="21.5546875" style="44" customWidth="1"/>
    <col min="15877" max="16128" width="8.88671875" style="44"/>
    <col min="16129" max="16129" width="55.33203125" style="44" customWidth="1"/>
    <col min="16130" max="16130" width="24" style="44" customWidth="1"/>
    <col min="16131" max="16131" width="23.44140625" style="44" customWidth="1"/>
    <col min="16132" max="16132" width="21.5546875" style="44" customWidth="1"/>
    <col min="16133" max="16384" width="8.88671875" style="44"/>
  </cols>
  <sheetData>
    <row r="1" spans="1:7" ht="20.399999999999999" customHeight="1">
      <c r="A1" s="397" t="s">
        <v>78</v>
      </c>
      <c r="B1" s="397"/>
      <c r="C1" s="397"/>
      <c r="D1" s="397"/>
    </row>
    <row r="2" spans="1:7" s="27" customFormat="1" ht="20.399999999999999">
      <c r="A2" s="397" t="s">
        <v>413</v>
      </c>
      <c r="B2" s="397"/>
      <c r="C2" s="397"/>
      <c r="D2" s="397"/>
    </row>
    <row r="3" spans="1:7" s="27" customFormat="1" ht="19.5" customHeight="1">
      <c r="A3" s="418" t="s">
        <v>33</v>
      </c>
      <c r="B3" s="418"/>
      <c r="C3" s="418"/>
      <c r="D3" s="418"/>
      <c r="E3" s="94"/>
      <c r="F3" s="94"/>
      <c r="G3" s="94"/>
    </row>
    <row r="4" spans="1:7" s="27" customFormat="1" ht="12.75" customHeight="1">
      <c r="A4" s="362"/>
      <c r="B4" s="362"/>
      <c r="C4" s="362"/>
      <c r="D4" s="362"/>
    </row>
    <row r="5" spans="1:7" s="30" customFormat="1" ht="25.5" customHeight="1">
      <c r="A5" s="419"/>
      <c r="B5" s="437" t="s">
        <v>79</v>
      </c>
      <c r="C5" s="437" t="s">
        <v>83</v>
      </c>
      <c r="D5" s="437" t="s">
        <v>84</v>
      </c>
    </row>
    <row r="6" spans="1:7" s="30" customFormat="1" ht="48.6" customHeight="1">
      <c r="A6" s="419"/>
      <c r="B6" s="437"/>
      <c r="C6" s="437"/>
      <c r="D6" s="437"/>
    </row>
    <row r="7" spans="1:7" s="55" customFormat="1" ht="42" customHeight="1">
      <c r="A7" s="53" t="s">
        <v>261</v>
      </c>
      <c r="B7" s="54">
        <f>SUM(B9:B17)</f>
        <v>225</v>
      </c>
      <c r="C7" s="54">
        <f>SUM(C9:C17)</f>
        <v>13840</v>
      </c>
      <c r="D7" s="54">
        <f>ROUND(C7/B7,0)</f>
        <v>62</v>
      </c>
    </row>
    <row r="8" spans="1:7" s="55" customFormat="1" ht="18">
      <c r="A8" s="58" t="s">
        <v>34</v>
      </c>
      <c r="B8" s="59"/>
      <c r="C8" s="59"/>
      <c r="D8" s="59"/>
    </row>
    <row r="9" spans="1:7" ht="42" customHeight="1">
      <c r="A9" s="61" t="s">
        <v>35</v>
      </c>
      <c r="B9" s="62">
        <v>28</v>
      </c>
      <c r="C9" s="142">
        <v>1526</v>
      </c>
      <c r="D9" s="95">
        <f t="shared" ref="D9:D17" si="0">ROUND(C9/B9,0)</f>
        <v>55</v>
      </c>
    </row>
    <row r="10" spans="1:7" ht="25.95" customHeight="1">
      <c r="A10" s="61" t="s">
        <v>36</v>
      </c>
      <c r="B10" s="62">
        <v>57</v>
      </c>
      <c r="C10" s="62">
        <v>1048</v>
      </c>
      <c r="D10" s="95">
        <f t="shared" si="0"/>
        <v>18</v>
      </c>
    </row>
    <row r="11" spans="1:7" s="47" customFormat="1" ht="25.95" customHeight="1">
      <c r="A11" s="61" t="s">
        <v>37</v>
      </c>
      <c r="B11" s="62">
        <v>22</v>
      </c>
      <c r="C11" s="62">
        <v>1351</v>
      </c>
      <c r="D11" s="95">
        <f t="shared" si="0"/>
        <v>61</v>
      </c>
    </row>
    <row r="12" spans="1:7" ht="25.95" customHeight="1">
      <c r="A12" s="61" t="s">
        <v>38</v>
      </c>
      <c r="B12" s="62">
        <v>4</v>
      </c>
      <c r="C12" s="62">
        <v>938</v>
      </c>
      <c r="D12" s="95">
        <f t="shared" si="0"/>
        <v>235</v>
      </c>
    </row>
    <row r="13" spans="1:7" ht="25.95" customHeight="1">
      <c r="A13" s="61" t="s">
        <v>39</v>
      </c>
      <c r="B13" s="62">
        <v>10</v>
      </c>
      <c r="C13" s="62">
        <v>2852</v>
      </c>
      <c r="D13" s="95">
        <f t="shared" si="0"/>
        <v>285</v>
      </c>
    </row>
    <row r="14" spans="1:7" ht="42" customHeight="1">
      <c r="A14" s="61" t="s">
        <v>40</v>
      </c>
      <c r="B14" s="62">
        <v>0</v>
      </c>
      <c r="C14" s="62">
        <v>244</v>
      </c>
      <c r="D14" s="95">
        <v>244</v>
      </c>
    </row>
    <row r="15" spans="1:7" ht="34.200000000000003" customHeight="1">
      <c r="A15" s="61" t="s">
        <v>41</v>
      </c>
      <c r="B15" s="62">
        <v>60</v>
      </c>
      <c r="C15" s="62">
        <v>1614</v>
      </c>
      <c r="D15" s="95">
        <f t="shared" si="0"/>
        <v>27</v>
      </c>
      <c r="E15" s="46"/>
    </row>
    <row r="16" spans="1:7" ht="72" customHeight="1">
      <c r="A16" s="61" t="s">
        <v>42</v>
      </c>
      <c r="B16" s="62">
        <v>32</v>
      </c>
      <c r="C16" s="62">
        <v>2313</v>
      </c>
      <c r="D16" s="95">
        <f t="shared" si="0"/>
        <v>72</v>
      </c>
      <c r="E16" s="46"/>
    </row>
    <row r="17" spans="1:5" ht="30.6" customHeight="1">
      <c r="A17" s="61" t="s">
        <v>72</v>
      </c>
      <c r="B17" s="62">
        <v>12</v>
      </c>
      <c r="C17" s="62">
        <v>1954</v>
      </c>
      <c r="D17" s="95">
        <f t="shared" si="0"/>
        <v>163</v>
      </c>
      <c r="E17" s="46"/>
    </row>
    <row r="18" spans="1:5">
      <c r="A18" s="48"/>
      <c r="B18" s="48"/>
      <c r="C18" s="48"/>
      <c r="D18" s="96"/>
      <c r="E18" s="46"/>
    </row>
    <row r="19" spans="1:5">
      <c r="A19" s="48"/>
      <c r="B19" s="48"/>
      <c r="C19" s="48"/>
      <c r="D19" s="261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topLeftCell="A18" zoomScale="70" zoomScaleSheetLayoutView="70" workbookViewId="0">
      <selection activeCell="D26" sqref="D26:D29"/>
    </sheetView>
  </sheetViews>
  <sheetFormatPr defaultColWidth="9.109375" defaultRowHeight="13.2"/>
  <cols>
    <col min="1" max="1" width="70.6640625" style="166" customWidth="1"/>
    <col min="2" max="2" width="14.5546875" style="166" customWidth="1"/>
    <col min="3" max="3" width="14.5546875" style="186" customWidth="1"/>
    <col min="4" max="4" width="8.5546875" style="166" customWidth="1"/>
    <col min="5" max="5" width="12.44140625" style="166" customWidth="1"/>
    <col min="6" max="6" width="7.5546875" style="166" customWidth="1"/>
    <col min="7" max="256" width="9.109375" style="166"/>
    <col min="257" max="257" width="70.6640625" style="166" customWidth="1"/>
    <col min="258" max="259" width="13.5546875" style="166" customWidth="1"/>
    <col min="260" max="260" width="8.5546875" style="166" customWidth="1"/>
    <col min="261" max="261" width="15" style="166" customWidth="1"/>
    <col min="262" max="262" width="7.5546875" style="166" customWidth="1"/>
    <col min="263" max="512" width="9.109375" style="166"/>
    <col min="513" max="513" width="70.6640625" style="166" customWidth="1"/>
    <col min="514" max="515" width="13.5546875" style="166" customWidth="1"/>
    <col min="516" max="516" width="8.5546875" style="166" customWidth="1"/>
    <col min="517" max="517" width="15" style="166" customWidth="1"/>
    <col min="518" max="518" width="7.5546875" style="166" customWidth="1"/>
    <col min="519" max="768" width="9.109375" style="166"/>
    <col min="769" max="769" width="70.6640625" style="166" customWidth="1"/>
    <col min="770" max="771" width="13.5546875" style="166" customWidth="1"/>
    <col min="772" max="772" width="8.5546875" style="166" customWidth="1"/>
    <col min="773" max="773" width="15" style="166" customWidth="1"/>
    <col min="774" max="774" width="7.5546875" style="166" customWidth="1"/>
    <col min="775" max="1024" width="9.109375" style="166"/>
    <col min="1025" max="1025" width="70.6640625" style="166" customWidth="1"/>
    <col min="1026" max="1027" width="13.5546875" style="166" customWidth="1"/>
    <col min="1028" max="1028" width="8.5546875" style="166" customWidth="1"/>
    <col min="1029" max="1029" width="15" style="166" customWidth="1"/>
    <col min="1030" max="1030" width="7.5546875" style="166" customWidth="1"/>
    <col min="1031" max="1280" width="9.109375" style="166"/>
    <col min="1281" max="1281" width="70.6640625" style="166" customWidth="1"/>
    <col min="1282" max="1283" width="13.5546875" style="166" customWidth="1"/>
    <col min="1284" max="1284" width="8.5546875" style="166" customWidth="1"/>
    <col min="1285" max="1285" width="15" style="166" customWidth="1"/>
    <col min="1286" max="1286" width="7.5546875" style="166" customWidth="1"/>
    <col min="1287" max="1536" width="9.109375" style="166"/>
    <col min="1537" max="1537" width="70.6640625" style="166" customWidth="1"/>
    <col min="1538" max="1539" width="13.5546875" style="166" customWidth="1"/>
    <col min="1540" max="1540" width="8.5546875" style="166" customWidth="1"/>
    <col min="1541" max="1541" width="15" style="166" customWidth="1"/>
    <col min="1542" max="1542" width="7.5546875" style="166" customWidth="1"/>
    <col min="1543" max="1792" width="9.109375" style="166"/>
    <col min="1793" max="1793" width="70.6640625" style="166" customWidth="1"/>
    <col min="1794" max="1795" width="13.5546875" style="166" customWidth="1"/>
    <col min="1796" max="1796" width="8.5546875" style="166" customWidth="1"/>
    <col min="1797" max="1797" width="15" style="166" customWidth="1"/>
    <col min="1798" max="1798" width="7.5546875" style="166" customWidth="1"/>
    <col min="1799" max="2048" width="9.109375" style="166"/>
    <col min="2049" max="2049" width="70.6640625" style="166" customWidth="1"/>
    <col min="2050" max="2051" width="13.5546875" style="166" customWidth="1"/>
    <col min="2052" max="2052" width="8.5546875" style="166" customWidth="1"/>
    <col min="2053" max="2053" width="15" style="166" customWidth="1"/>
    <col min="2054" max="2054" width="7.5546875" style="166" customWidth="1"/>
    <col min="2055" max="2304" width="9.109375" style="166"/>
    <col min="2305" max="2305" width="70.6640625" style="166" customWidth="1"/>
    <col min="2306" max="2307" width="13.5546875" style="166" customWidth="1"/>
    <col min="2308" max="2308" width="8.5546875" style="166" customWidth="1"/>
    <col min="2309" max="2309" width="15" style="166" customWidth="1"/>
    <col min="2310" max="2310" width="7.5546875" style="166" customWidth="1"/>
    <col min="2311" max="2560" width="9.109375" style="166"/>
    <col min="2561" max="2561" width="70.6640625" style="166" customWidth="1"/>
    <col min="2562" max="2563" width="13.5546875" style="166" customWidth="1"/>
    <col min="2564" max="2564" width="8.5546875" style="166" customWidth="1"/>
    <col min="2565" max="2565" width="15" style="166" customWidth="1"/>
    <col min="2566" max="2566" width="7.5546875" style="166" customWidth="1"/>
    <col min="2567" max="2816" width="9.109375" style="166"/>
    <col min="2817" max="2817" width="70.6640625" style="166" customWidth="1"/>
    <col min="2818" max="2819" width="13.5546875" style="166" customWidth="1"/>
    <col min="2820" max="2820" width="8.5546875" style="166" customWidth="1"/>
    <col min="2821" max="2821" width="15" style="166" customWidth="1"/>
    <col min="2822" max="2822" width="7.5546875" style="166" customWidth="1"/>
    <col min="2823" max="3072" width="9.109375" style="166"/>
    <col min="3073" max="3073" width="70.6640625" style="166" customWidth="1"/>
    <col min="3074" max="3075" width="13.5546875" style="166" customWidth="1"/>
    <col min="3076" max="3076" width="8.5546875" style="166" customWidth="1"/>
    <col min="3077" max="3077" width="15" style="166" customWidth="1"/>
    <col min="3078" max="3078" width="7.5546875" style="166" customWidth="1"/>
    <col min="3079" max="3328" width="9.109375" style="166"/>
    <col min="3329" max="3329" width="70.6640625" style="166" customWidth="1"/>
    <col min="3330" max="3331" width="13.5546875" style="166" customWidth="1"/>
    <col min="3332" max="3332" width="8.5546875" style="166" customWidth="1"/>
    <col min="3333" max="3333" width="15" style="166" customWidth="1"/>
    <col min="3334" max="3334" width="7.5546875" style="166" customWidth="1"/>
    <col min="3335" max="3584" width="9.109375" style="166"/>
    <col min="3585" max="3585" width="70.6640625" style="166" customWidth="1"/>
    <col min="3586" max="3587" width="13.5546875" style="166" customWidth="1"/>
    <col min="3588" max="3588" width="8.5546875" style="166" customWidth="1"/>
    <col min="3589" max="3589" width="15" style="166" customWidth="1"/>
    <col min="3590" max="3590" width="7.5546875" style="166" customWidth="1"/>
    <col min="3591" max="3840" width="9.109375" style="166"/>
    <col min="3841" max="3841" width="70.6640625" style="166" customWidth="1"/>
    <col min="3842" max="3843" width="13.5546875" style="166" customWidth="1"/>
    <col min="3844" max="3844" width="8.5546875" style="166" customWidth="1"/>
    <col min="3845" max="3845" width="15" style="166" customWidth="1"/>
    <col min="3846" max="3846" width="7.5546875" style="166" customWidth="1"/>
    <col min="3847" max="4096" width="9.109375" style="166"/>
    <col min="4097" max="4097" width="70.6640625" style="166" customWidth="1"/>
    <col min="4098" max="4099" width="13.5546875" style="166" customWidth="1"/>
    <col min="4100" max="4100" width="8.5546875" style="166" customWidth="1"/>
    <col min="4101" max="4101" width="15" style="166" customWidth="1"/>
    <col min="4102" max="4102" width="7.5546875" style="166" customWidth="1"/>
    <col min="4103" max="4352" width="9.109375" style="166"/>
    <col min="4353" max="4353" width="70.6640625" style="166" customWidth="1"/>
    <col min="4354" max="4355" width="13.5546875" style="166" customWidth="1"/>
    <col min="4356" max="4356" width="8.5546875" style="166" customWidth="1"/>
    <col min="4357" max="4357" width="15" style="166" customWidth="1"/>
    <col min="4358" max="4358" width="7.5546875" style="166" customWidth="1"/>
    <col min="4359" max="4608" width="9.109375" style="166"/>
    <col min="4609" max="4609" width="70.6640625" style="166" customWidth="1"/>
    <col min="4610" max="4611" width="13.5546875" style="166" customWidth="1"/>
    <col min="4612" max="4612" width="8.5546875" style="166" customWidth="1"/>
    <col min="4613" max="4613" width="15" style="166" customWidth="1"/>
    <col min="4614" max="4614" width="7.5546875" style="166" customWidth="1"/>
    <col min="4615" max="4864" width="9.109375" style="166"/>
    <col min="4865" max="4865" width="70.6640625" style="166" customWidth="1"/>
    <col min="4866" max="4867" width="13.5546875" style="166" customWidth="1"/>
    <col min="4868" max="4868" width="8.5546875" style="166" customWidth="1"/>
    <col min="4869" max="4869" width="15" style="166" customWidth="1"/>
    <col min="4870" max="4870" width="7.5546875" style="166" customWidth="1"/>
    <col min="4871" max="5120" width="9.109375" style="166"/>
    <col min="5121" max="5121" width="70.6640625" style="166" customWidth="1"/>
    <col min="5122" max="5123" width="13.5546875" style="166" customWidth="1"/>
    <col min="5124" max="5124" width="8.5546875" style="166" customWidth="1"/>
    <col min="5125" max="5125" width="15" style="166" customWidth="1"/>
    <col min="5126" max="5126" width="7.5546875" style="166" customWidth="1"/>
    <col min="5127" max="5376" width="9.109375" style="166"/>
    <col min="5377" max="5377" width="70.6640625" style="166" customWidth="1"/>
    <col min="5378" max="5379" width="13.5546875" style="166" customWidth="1"/>
    <col min="5380" max="5380" width="8.5546875" style="166" customWidth="1"/>
    <col min="5381" max="5381" width="15" style="166" customWidth="1"/>
    <col min="5382" max="5382" width="7.5546875" style="166" customWidth="1"/>
    <col min="5383" max="5632" width="9.109375" style="166"/>
    <col min="5633" max="5633" width="70.6640625" style="166" customWidth="1"/>
    <col min="5634" max="5635" width="13.5546875" style="166" customWidth="1"/>
    <col min="5636" max="5636" width="8.5546875" style="166" customWidth="1"/>
    <col min="5637" max="5637" width="15" style="166" customWidth="1"/>
    <col min="5638" max="5638" width="7.5546875" style="166" customWidth="1"/>
    <col min="5639" max="5888" width="9.109375" style="166"/>
    <col min="5889" max="5889" width="70.6640625" style="166" customWidth="1"/>
    <col min="5890" max="5891" width="13.5546875" style="166" customWidth="1"/>
    <col min="5892" max="5892" width="8.5546875" style="166" customWidth="1"/>
    <col min="5893" max="5893" width="15" style="166" customWidth="1"/>
    <col min="5894" max="5894" width="7.5546875" style="166" customWidth="1"/>
    <col min="5895" max="6144" width="9.109375" style="166"/>
    <col min="6145" max="6145" width="70.6640625" style="166" customWidth="1"/>
    <col min="6146" max="6147" width="13.5546875" style="166" customWidth="1"/>
    <col min="6148" max="6148" width="8.5546875" style="166" customWidth="1"/>
    <col min="6149" max="6149" width="15" style="166" customWidth="1"/>
    <col min="6150" max="6150" width="7.5546875" style="166" customWidth="1"/>
    <col min="6151" max="6400" width="9.109375" style="166"/>
    <col min="6401" max="6401" width="70.6640625" style="166" customWidth="1"/>
    <col min="6402" max="6403" width="13.5546875" style="166" customWidth="1"/>
    <col min="6404" max="6404" width="8.5546875" style="166" customWidth="1"/>
    <col min="6405" max="6405" width="15" style="166" customWidth="1"/>
    <col min="6406" max="6406" width="7.5546875" style="166" customWidth="1"/>
    <col min="6407" max="6656" width="9.109375" style="166"/>
    <col min="6657" max="6657" width="70.6640625" style="166" customWidth="1"/>
    <col min="6658" max="6659" width="13.5546875" style="166" customWidth="1"/>
    <col min="6660" max="6660" width="8.5546875" style="166" customWidth="1"/>
    <col min="6661" max="6661" width="15" style="166" customWidth="1"/>
    <col min="6662" max="6662" width="7.5546875" style="166" customWidth="1"/>
    <col min="6663" max="6912" width="9.109375" style="166"/>
    <col min="6913" max="6913" width="70.6640625" style="166" customWidth="1"/>
    <col min="6914" max="6915" width="13.5546875" style="166" customWidth="1"/>
    <col min="6916" max="6916" width="8.5546875" style="166" customWidth="1"/>
    <col min="6917" max="6917" width="15" style="166" customWidth="1"/>
    <col min="6918" max="6918" width="7.5546875" style="166" customWidth="1"/>
    <col min="6919" max="7168" width="9.109375" style="166"/>
    <col min="7169" max="7169" width="70.6640625" style="166" customWidth="1"/>
    <col min="7170" max="7171" width="13.5546875" style="166" customWidth="1"/>
    <col min="7172" max="7172" width="8.5546875" style="166" customWidth="1"/>
    <col min="7173" max="7173" width="15" style="166" customWidth="1"/>
    <col min="7174" max="7174" width="7.5546875" style="166" customWidth="1"/>
    <col min="7175" max="7424" width="9.109375" style="166"/>
    <col min="7425" max="7425" width="70.6640625" style="166" customWidth="1"/>
    <col min="7426" max="7427" width="13.5546875" style="166" customWidth="1"/>
    <col min="7428" max="7428" width="8.5546875" style="166" customWidth="1"/>
    <col min="7429" max="7429" width="15" style="166" customWidth="1"/>
    <col min="7430" max="7430" width="7.5546875" style="166" customWidth="1"/>
    <col min="7431" max="7680" width="9.109375" style="166"/>
    <col min="7681" max="7681" width="70.6640625" style="166" customWidth="1"/>
    <col min="7682" max="7683" width="13.5546875" style="166" customWidth="1"/>
    <col min="7684" max="7684" width="8.5546875" style="166" customWidth="1"/>
    <col min="7685" max="7685" width="15" style="166" customWidth="1"/>
    <col min="7686" max="7686" width="7.5546875" style="166" customWidth="1"/>
    <col min="7687" max="7936" width="9.109375" style="166"/>
    <col min="7937" max="7937" width="70.6640625" style="166" customWidth="1"/>
    <col min="7938" max="7939" width="13.5546875" style="166" customWidth="1"/>
    <col min="7940" max="7940" width="8.5546875" style="166" customWidth="1"/>
    <col min="7941" max="7941" width="15" style="166" customWidth="1"/>
    <col min="7942" max="7942" width="7.5546875" style="166" customWidth="1"/>
    <col min="7943" max="8192" width="9.109375" style="166"/>
    <col min="8193" max="8193" width="70.6640625" style="166" customWidth="1"/>
    <col min="8194" max="8195" width="13.5546875" style="166" customWidth="1"/>
    <col min="8196" max="8196" width="8.5546875" style="166" customWidth="1"/>
    <col min="8197" max="8197" width="15" style="166" customWidth="1"/>
    <col min="8198" max="8198" width="7.5546875" style="166" customWidth="1"/>
    <col min="8199" max="8448" width="9.109375" style="166"/>
    <col min="8449" max="8449" width="70.6640625" style="166" customWidth="1"/>
    <col min="8450" max="8451" width="13.5546875" style="166" customWidth="1"/>
    <col min="8452" max="8452" width="8.5546875" style="166" customWidth="1"/>
    <col min="8453" max="8453" width="15" style="166" customWidth="1"/>
    <col min="8454" max="8454" width="7.5546875" style="166" customWidth="1"/>
    <col min="8455" max="8704" width="9.109375" style="166"/>
    <col min="8705" max="8705" width="70.6640625" style="166" customWidth="1"/>
    <col min="8706" max="8707" width="13.5546875" style="166" customWidth="1"/>
    <col min="8708" max="8708" width="8.5546875" style="166" customWidth="1"/>
    <col min="8709" max="8709" width="15" style="166" customWidth="1"/>
    <col min="8710" max="8710" width="7.5546875" style="166" customWidth="1"/>
    <col min="8711" max="8960" width="9.109375" style="166"/>
    <col min="8961" max="8961" width="70.6640625" style="166" customWidth="1"/>
    <col min="8962" max="8963" width="13.5546875" style="166" customWidth="1"/>
    <col min="8964" max="8964" width="8.5546875" style="166" customWidth="1"/>
    <col min="8965" max="8965" width="15" style="166" customWidth="1"/>
    <col min="8966" max="8966" width="7.5546875" style="166" customWidth="1"/>
    <col min="8967" max="9216" width="9.109375" style="166"/>
    <col min="9217" max="9217" width="70.6640625" style="166" customWidth="1"/>
    <col min="9218" max="9219" width="13.5546875" style="166" customWidth="1"/>
    <col min="9220" max="9220" width="8.5546875" style="166" customWidth="1"/>
    <col min="9221" max="9221" width="15" style="166" customWidth="1"/>
    <col min="9222" max="9222" width="7.5546875" style="166" customWidth="1"/>
    <col min="9223" max="9472" width="9.109375" style="166"/>
    <col min="9473" max="9473" width="70.6640625" style="166" customWidth="1"/>
    <col min="9474" max="9475" width="13.5546875" style="166" customWidth="1"/>
    <col min="9476" max="9476" width="8.5546875" style="166" customWidth="1"/>
    <col min="9477" max="9477" width="15" style="166" customWidth="1"/>
    <col min="9478" max="9478" width="7.5546875" style="166" customWidth="1"/>
    <col min="9479" max="9728" width="9.109375" style="166"/>
    <col min="9729" max="9729" width="70.6640625" style="166" customWidth="1"/>
    <col min="9730" max="9731" width="13.5546875" style="166" customWidth="1"/>
    <col min="9732" max="9732" width="8.5546875" style="166" customWidth="1"/>
    <col min="9733" max="9733" width="15" style="166" customWidth="1"/>
    <col min="9734" max="9734" width="7.5546875" style="166" customWidth="1"/>
    <col min="9735" max="9984" width="9.109375" style="166"/>
    <col min="9985" max="9985" width="70.6640625" style="166" customWidth="1"/>
    <col min="9986" max="9987" width="13.5546875" style="166" customWidth="1"/>
    <col min="9988" max="9988" width="8.5546875" style="166" customWidth="1"/>
    <col min="9989" max="9989" width="15" style="166" customWidth="1"/>
    <col min="9990" max="9990" width="7.5546875" style="166" customWidth="1"/>
    <col min="9991" max="10240" width="9.109375" style="166"/>
    <col min="10241" max="10241" width="70.6640625" style="166" customWidth="1"/>
    <col min="10242" max="10243" width="13.5546875" style="166" customWidth="1"/>
    <col min="10244" max="10244" width="8.5546875" style="166" customWidth="1"/>
    <col min="10245" max="10245" width="15" style="166" customWidth="1"/>
    <col min="10246" max="10246" width="7.5546875" style="166" customWidth="1"/>
    <col min="10247" max="10496" width="9.109375" style="166"/>
    <col min="10497" max="10497" width="70.6640625" style="166" customWidth="1"/>
    <col min="10498" max="10499" width="13.5546875" style="166" customWidth="1"/>
    <col min="10500" max="10500" width="8.5546875" style="166" customWidth="1"/>
    <col min="10501" max="10501" width="15" style="166" customWidth="1"/>
    <col min="10502" max="10502" width="7.5546875" style="166" customWidth="1"/>
    <col min="10503" max="10752" width="9.109375" style="166"/>
    <col min="10753" max="10753" width="70.6640625" style="166" customWidth="1"/>
    <col min="10754" max="10755" width="13.5546875" style="166" customWidth="1"/>
    <col min="10756" max="10756" width="8.5546875" style="166" customWidth="1"/>
    <col min="10757" max="10757" width="15" style="166" customWidth="1"/>
    <col min="10758" max="10758" width="7.5546875" style="166" customWidth="1"/>
    <col min="10759" max="11008" width="9.109375" style="166"/>
    <col min="11009" max="11009" width="70.6640625" style="166" customWidth="1"/>
    <col min="11010" max="11011" width="13.5546875" style="166" customWidth="1"/>
    <col min="11012" max="11012" width="8.5546875" style="166" customWidth="1"/>
    <col min="11013" max="11013" width="15" style="166" customWidth="1"/>
    <col min="11014" max="11014" width="7.5546875" style="166" customWidth="1"/>
    <col min="11015" max="11264" width="9.109375" style="166"/>
    <col min="11265" max="11265" width="70.6640625" style="166" customWidth="1"/>
    <col min="11266" max="11267" width="13.5546875" style="166" customWidth="1"/>
    <col min="11268" max="11268" width="8.5546875" style="166" customWidth="1"/>
    <col min="11269" max="11269" width="15" style="166" customWidth="1"/>
    <col min="11270" max="11270" width="7.5546875" style="166" customWidth="1"/>
    <col min="11271" max="11520" width="9.109375" style="166"/>
    <col min="11521" max="11521" width="70.6640625" style="166" customWidth="1"/>
    <col min="11522" max="11523" width="13.5546875" style="166" customWidth="1"/>
    <col min="11524" max="11524" width="8.5546875" style="166" customWidth="1"/>
    <col min="11525" max="11525" width="15" style="166" customWidth="1"/>
    <col min="11526" max="11526" width="7.5546875" style="166" customWidth="1"/>
    <col min="11527" max="11776" width="9.109375" style="166"/>
    <col min="11777" max="11777" width="70.6640625" style="166" customWidth="1"/>
    <col min="11778" max="11779" width="13.5546875" style="166" customWidth="1"/>
    <col min="11780" max="11780" width="8.5546875" style="166" customWidth="1"/>
    <col min="11781" max="11781" width="15" style="166" customWidth="1"/>
    <col min="11782" max="11782" width="7.5546875" style="166" customWidth="1"/>
    <col min="11783" max="12032" width="9.109375" style="166"/>
    <col min="12033" max="12033" width="70.6640625" style="166" customWidth="1"/>
    <col min="12034" max="12035" width="13.5546875" style="166" customWidth="1"/>
    <col min="12036" max="12036" width="8.5546875" style="166" customWidth="1"/>
    <col min="12037" max="12037" width="15" style="166" customWidth="1"/>
    <col min="12038" max="12038" width="7.5546875" style="166" customWidth="1"/>
    <col min="12039" max="12288" width="9.109375" style="166"/>
    <col min="12289" max="12289" width="70.6640625" style="166" customWidth="1"/>
    <col min="12290" max="12291" width="13.5546875" style="166" customWidth="1"/>
    <col min="12292" max="12292" width="8.5546875" style="166" customWidth="1"/>
    <col min="12293" max="12293" width="15" style="166" customWidth="1"/>
    <col min="12294" max="12294" width="7.5546875" style="166" customWidth="1"/>
    <col min="12295" max="12544" width="9.109375" style="166"/>
    <col min="12545" max="12545" width="70.6640625" style="166" customWidth="1"/>
    <col min="12546" max="12547" width="13.5546875" style="166" customWidth="1"/>
    <col min="12548" max="12548" width="8.5546875" style="166" customWidth="1"/>
    <col min="12549" max="12549" width="15" style="166" customWidth="1"/>
    <col min="12550" max="12550" width="7.5546875" style="166" customWidth="1"/>
    <col min="12551" max="12800" width="9.109375" style="166"/>
    <col min="12801" max="12801" width="70.6640625" style="166" customWidth="1"/>
    <col min="12802" max="12803" width="13.5546875" style="166" customWidth="1"/>
    <col min="12804" max="12804" width="8.5546875" style="166" customWidth="1"/>
    <col min="12805" max="12805" width="15" style="166" customWidth="1"/>
    <col min="12806" max="12806" width="7.5546875" style="166" customWidth="1"/>
    <col min="12807" max="13056" width="9.109375" style="166"/>
    <col min="13057" max="13057" width="70.6640625" style="166" customWidth="1"/>
    <col min="13058" max="13059" width="13.5546875" style="166" customWidth="1"/>
    <col min="13060" max="13060" width="8.5546875" style="166" customWidth="1"/>
    <col min="13061" max="13061" width="15" style="166" customWidth="1"/>
    <col min="13062" max="13062" width="7.5546875" style="166" customWidth="1"/>
    <col min="13063" max="13312" width="9.109375" style="166"/>
    <col min="13313" max="13313" width="70.6640625" style="166" customWidth="1"/>
    <col min="13314" max="13315" width="13.5546875" style="166" customWidth="1"/>
    <col min="13316" max="13316" width="8.5546875" style="166" customWidth="1"/>
    <col min="13317" max="13317" width="15" style="166" customWidth="1"/>
    <col min="13318" max="13318" width="7.5546875" style="166" customWidth="1"/>
    <col min="13319" max="13568" width="9.109375" style="166"/>
    <col min="13569" max="13569" width="70.6640625" style="166" customWidth="1"/>
    <col min="13570" max="13571" width="13.5546875" style="166" customWidth="1"/>
    <col min="13572" max="13572" width="8.5546875" style="166" customWidth="1"/>
    <col min="13573" max="13573" width="15" style="166" customWidth="1"/>
    <col min="13574" max="13574" width="7.5546875" style="166" customWidth="1"/>
    <col min="13575" max="13824" width="9.109375" style="166"/>
    <col min="13825" max="13825" width="70.6640625" style="166" customWidth="1"/>
    <col min="13826" max="13827" width="13.5546875" style="166" customWidth="1"/>
    <col min="13828" max="13828" width="8.5546875" style="166" customWidth="1"/>
    <col min="13829" max="13829" width="15" style="166" customWidth="1"/>
    <col min="13830" max="13830" width="7.5546875" style="166" customWidth="1"/>
    <col min="13831" max="14080" width="9.109375" style="166"/>
    <col min="14081" max="14081" width="70.6640625" style="166" customWidth="1"/>
    <col min="14082" max="14083" width="13.5546875" style="166" customWidth="1"/>
    <col min="14084" max="14084" width="8.5546875" style="166" customWidth="1"/>
    <col min="14085" max="14085" width="15" style="166" customWidth="1"/>
    <col min="14086" max="14086" width="7.5546875" style="166" customWidth="1"/>
    <col min="14087" max="14336" width="9.109375" style="166"/>
    <col min="14337" max="14337" width="70.6640625" style="166" customWidth="1"/>
    <col min="14338" max="14339" width="13.5546875" style="166" customWidth="1"/>
    <col min="14340" max="14340" width="8.5546875" style="166" customWidth="1"/>
    <col min="14341" max="14341" width="15" style="166" customWidth="1"/>
    <col min="14342" max="14342" width="7.5546875" style="166" customWidth="1"/>
    <col min="14343" max="14592" width="9.109375" style="166"/>
    <col min="14593" max="14593" width="70.6640625" style="166" customWidth="1"/>
    <col min="14594" max="14595" width="13.5546875" style="166" customWidth="1"/>
    <col min="14596" max="14596" width="8.5546875" style="166" customWidth="1"/>
    <col min="14597" max="14597" width="15" style="166" customWidth="1"/>
    <col min="14598" max="14598" width="7.5546875" style="166" customWidth="1"/>
    <col min="14599" max="14848" width="9.109375" style="166"/>
    <col min="14849" max="14849" width="70.6640625" style="166" customWidth="1"/>
    <col min="14850" max="14851" width="13.5546875" style="166" customWidth="1"/>
    <col min="14852" max="14852" width="8.5546875" style="166" customWidth="1"/>
    <col min="14853" max="14853" width="15" style="166" customWidth="1"/>
    <col min="14854" max="14854" width="7.5546875" style="166" customWidth="1"/>
    <col min="14855" max="15104" width="9.109375" style="166"/>
    <col min="15105" max="15105" width="70.6640625" style="166" customWidth="1"/>
    <col min="15106" max="15107" width="13.5546875" style="166" customWidth="1"/>
    <col min="15108" max="15108" width="8.5546875" style="166" customWidth="1"/>
    <col min="15109" max="15109" width="15" style="166" customWidth="1"/>
    <col min="15110" max="15110" width="7.5546875" style="166" customWidth="1"/>
    <col min="15111" max="15360" width="9.109375" style="166"/>
    <col min="15361" max="15361" width="70.6640625" style="166" customWidth="1"/>
    <col min="15362" max="15363" width="13.5546875" style="166" customWidth="1"/>
    <col min="15364" max="15364" width="8.5546875" style="166" customWidth="1"/>
    <col min="15365" max="15365" width="15" style="166" customWidth="1"/>
    <col min="15366" max="15366" width="7.5546875" style="166" customWidth="1"/>
    <col min="15367" max="15616" width="9.109375" style="166"/>
    <col min="15617" max="15617" width="70.6640625" style="166" customWidth="1"/>
    <col min="15618" max="15619" width="13.5546875" style="166" customWidth="1"/>
    <col min="15620" max="15620" width="8.5546875" style="166" customWidth="1"/>
    <col min="15621" max="15621" width="15" style="166" customWidth="1"/>
    <col min="15622" max="15622" width="7.5546875" style="166" customWidth="1"/>
    <col min="15623" max="15872" width="9.109375" style="166"/>
    <col min="15873" max="15873" width="70.6640625" style="166" customWidth="1"/>
    <col min="15874" max="15875" width="13.5546875" style="166" customWidth="1"/>
    <col min="15876" max="15876" width="8.5546875" style="166" customWidth="1"/>
    <col min="15877" max="15877" width="15" style="166" customWidth="1"/>
    <col min="15878" max="15878" width="7.5546875" style="166" customWidth="1"/>
    <col min="15879" max="16128" width="9.109375" style="166"/>
    <col min="16129" max="16129" width="70.6640625" style="166" customWidth="1"/>
    <col min="16130" max="16131" width="13.5546875" style="166" customWidth="1"/>
    <col min="16132" max="16132" width="8.5546875" style="166" customWidth="1"/>
    <col min="16133" max="16133" width="15" style="166" customWidth="1"/>
    <col min="16134" max="16134" width="7.5546875" style="166" customWidth="1"/>
    <col min="16135" max="16384" width="9.109375" style="166"/>
  </cols>
  <sheetData>
    <row r="1" spans="1:7" ht="63.6" customHeight="1">
      <c r="A1" s="443" t="s">
        <v>262</v>
      </c>
      <c r="B1" s="443"/>
      <c r="C1" s="443"/>
      <c r="D1" s="443"/>
      <c r="E1" s="443"/>
      <c r="F1" s="165"/>
      <c r="G1" s="165"/>
    </row>
    <row r="2" spans="1:7" ht="36" customHeight="1">
      <c r="A2" s="444" t="s">
        <v>414</v>
      </c>
      <c r="B2" s="444"/>
      <c r="C2" s="444"/>
      <c r="D2" s="444"/>
      <c r="E2" s="444"/>
    </row>
    <row r="3" spans="1:7" ht="18" customHeight="1">
      <c r="A3" s="445" t="s">
        <v>143</v>
      </c>
      <c r="B3" s="447" t="s">
        <v>335</v>
      </c>
      <c r="C3" s="447" t="s">
        <v>415</v>
      </c>
      <c r="D3" s="439" t="s">
        <v>144</v>
      </c>
      <c r="E3" s="440"/>
    </row>
    <row r="4" spans="1:7" ht="42.6" customHeight="1">
      <c r="A4" s="446"/>
      <c r="B4" s="447"/>
      <c r="C4" s="447"/>
      <c r="D4" s="167" t="s">
        <v>0</v>
      </c>
      <c r="E4" s="168" t="s">
        <v>263</v>
      </c>
    </row>
    <row r="5" spans="1:7" ht="27" customHeight="1">
      <c r="A5" s="169" t="s">
        <v>334</v>
      </c>
      <c r="B5" s="266" t="s">
        <v>330</v>
      </c>
      <c r="C5" s="266">
        <f>'28'!B9</f>
        <v>43758</v>
      </c>
      <c r="D5" s="267" t="s">
        <v>330</v>
      </c>
      <c r="E5" s="313" t="s">
        <v>330</v>
      </c>
      <c r="F5" s="170"/>
    </row>
    <row r="6" spans="1:7" ht="27" customHeight="1">
      <c r="A6" s="171" t="s">
        <v>264</v>
      </c>
      <c r="B6" s="268">
        <f>'28'!C9</f>
        <v>58490</v>
      </c>
      <c r="C6" s="268">
        <f>'28'!D9</f>
        <v>39127</v>
      </c>
      <c r="D6" s="385">
        <f t="shared" ref="D6:D19" si="0">ROUND(C6/B6*100,1)</f>
        <v>66.900000000000006</v>
      </c>
      <c r="E6" s="313">
        <f t="shared" ref="E6:E20" si="1">C6-B6</f>
        <v>-19363</v>
      </c>
      <c r="F6" s="170"/>
    </row>
    <row r="7" spans="1:7" ht="47.25" hidden="1" customHeight="1">
      <c r="A7" s="269" t="s">
        <v>265</v>
      </c>
      <c r="B7" s="270"/>
      <c r="C7" s="270"/>
      <c r="D7" s="385" t="e">
        <f t="shared" si="0"/>
        <v>#DIV/0!</v>
      </c>
      <c r="E7" s="313">
        <f t="shared" si="1"/>
        <v>0</v>
      </c>
      <c r="F7" s="170"/>
    </row>
    <row r="8" spans="1:7" ht="44.25" customHeight="1">
      <c r="A8" s="172" t="s">
        <v>449</v>
      </c>
      <c r="B8" s="271">
        <f>'28'!G9</f>
        <v>23352</v>
      </c>
      <c r="C8" s="271">
        <f>'28'!H9</f>
        <v>7825</v>
      </c>
      <c r="D8" s="385">
        <f t="shared" si="0"/>
        <v>33.5</v>
      </c>
      <c r="E8" s="313">
        <f t="shared" si="1"/>
        <v>-15527</v>
      </c>
      <c r="F8" s="170"/>
    </row>
    <row r="9" spans="1:7" ht="41.25" hidden="1" customHeight="1">
      <c r="A9" s="269" t="s">
        <v>266</v>
      </c>
      <c r="B9" s="270"/>
      <c r="C9" s="273"/>
      <c r="D9" s="386" t="e">
        <f t="shared" si="0"/>
        <v>#DIV/0!</v>
      </c>
      <c r="E9" s="22">
        <f t="shared" si="1"/>
        <v>0</v>
      </c>
      <c r="F9" s="170"/>
    </row>
    <row r="10" spans="1:7" ht="26.25" customHeight="1">
      <c r="A10" s="274" t="s">
        <v>267</v>
      </c>
      <c r="B10" s="266">
        <f>'28'!K9</f>
        <v>20598</v>
      </c>
      <c r="C10" s="266">
        <f>'28'!L9</f>
        <v>6922</v>
      </c>
      <c r="D10" s="386">
        <f t="shared" si="0"/>
        <v>33.6</v>
      </c>
      <c r="E10" s="22">
        <f t="shared" si="1"/>
        <v>-13676</v>
      </c>
      <c r="F10" s="170"/>
    </row>
    <row r="11" spans="1:7" ht="46.5" hidden="1" customHeight="1">
      <c r="A11" s="275" t="s">
        <v>268</v>
      </c>
      <c r="B11" s="276"/>
      <c r="C11" s="276"/>
      <c r="D11" s="386" t="e">
        <f t="shared" si="0"/>
        <v>#DIV/0!</v>
      </c>
      <c r="E11" s="277">
        <f t="shared" si="1"/>
        <v>0</v>
      </c>
      <c r="F11" s="170"/>
    </row>
    <row r="12" spans="1:7" ht="38.25" customHeight="1">
      <c r="A12" s="174" t="s">
        <v>269</v>
      </c>
      <c r="B12" s="175">
        <f>'28'!O9</f>
        <v>240</v>
      </c>
      <c r="C12" s="175">
        <f>'28'!P9</f>
        <v>93</v>
      </c>
      <c r="D12" s="386">
        <f t="shared" si="0"/>
        <v>38.799999999999997</v>
      </c>
      <c r="E12" s="312">
        <f t="shared" si="1"/>
        <v>-147</v>
      </c>
      <c r="F12" s="170"/>
    </row>
    <row r="13" spans="1:7" ht="24.75" customHeight="1">
      <c r="A13" s="176" t="s">
        <v>270</v>
      </c>
      <c r="B13" s="178">
        <f>'28'!S9</f>
        <v>1291</v>
      </c>
      <c r="C13" s="178">
        <f>'28'!T9</f>
        <v>294</v>
      </c>
      <c r="D13" s="385">
        <f t="shared" si="0"/>
        <v>22.8</v>
      </c>
      <c r="E13" s="22">
        <f t="shared" si="1"/>
        <v>-997</v>
      </c>
      <c r="F13" s="170"/>
    </row>
    <row r="14" spans="1:7" ht="23.25" customHeight="1">
      <c r="A14" s="177" t="s">
        <v>271</v>
      </c>
      <c r="B14" s="271">
        <f>'28'!W9</f>
        <v>90</v>
      </c>
      <c r="C14" s="271">
        <f>'28'!X9</f>
        <v>2</v>
      </c>
      <c r="D14" s="385">
        <f t="shared" si="0"/>
        <v>2.2000000000000002</v>
      </c>
      <c r="E14" s="313">
        <f t="shared" si="1"/>
        <v>-88</v>
      </c>
      <c r="F14" s="170"/>
    </row>
    <row r="15" spans="1:7" ht="45.75" customHeight="1">
      <c r="A15" s="172" t="s">
        <v>272</v>
      </c>
      <c r="B15" s="271">
        <f>'28'!AA9</f>
        <v>2611</v>
      </c>
      <c r="C15" s="271">
        <f>'28'!AB9</f>
        <v>832</v>
      </c>
      <c r="D15" s="385">
        <f t="shared" si="0"/>
        <v>31.9</v>
      </c>
      <c r="E15" s="313">
        <f t="shared" si="1"/>
        <v>-1779</v>
      </c>
      <c r="F15" s="170"/>
    </row>
    <row r="16" spans="1:7" ht="28.5" customHeight="1">
      <c r="A16" s="176" t="s">
        <v>273</v>
      </c>
      <c r="B16" s="178">
        <f>'28'!AE9</f>
        <v>51295</v>
      </c>
      <c r="C16" s="178">
        <f>'28'!AF9</f>
        <v>35322</v>
      </c>
      <c r="D16" s="385">
        <f t="shared" si="0"/>
        <v>68.900000000000006</v>
      </c>
      <c r="E16" s="313">
        <f t="shared" si="1"/>
        <v>-15973</v>
      </c>
      <c r="F16" s="170"/>
    </row>
    <row r="17" spans="1:7" ht="48" hidden="1" customHeight="1">
      <c r="A17" s="275" t="s">
        <v>274</v>
      </c>
      <c r="B17" s="278"/>
      <c r="C17" s="278"/>
      <c r="D17" s="385" t="e">
        <f t="shared" si="0"/>
        <v>#DIV/0!</v>
      </c>
      <c r="E17" s="279">
        <f t="shared" si="1"/>
        <v>0</v>
      </c>
      <c r="F17" s="170"/>
    </row>
    <row r="18" spans="1:7" ht="39" customHeight="1">
      <c r="A18" s="179" t="s">
        <v>294</v>
      </c>
      <c r="B18" s="178">
        <f>'28'!AM9</f>
        <v>6363</v>
      </c>
      <c r="C18" s="178">
        <f>'28'!AN9</f>
        <v>2702</v>
      </c>
      <c r="D18" s="385">
        <f t="shared" si="0"/>
        <v>42.5</v>
      </c>
      <c r="E18" s="313">
        <f t="shared" si="1"/>
        <v>-3661</v>
      </c>
      <c r="F18" s="170"/>
    </row>
    <row r="19" spans="1:7" ht="27.75" customHeight="1">
      <c r="A19" s="180" t="s">
        <v>1</v>
      </c>
      <c r="B19" s="268">
        <f>'28'!AQ9</f>
        <v>25480</v>
      </c>
      <c r="C19" s="268">
        <f>'28'!AR9</f>
        <v>8884</v>
      </c>
      <c r="D19" s="385">
        <f t="shared" si="0"/>
        <v>34.9</v>
      </c>
      <c r="E19" s="313">
        <f t="shared" si="1"/>
        <v>-16596</v>
      </c>
      <c r="F19" s="170"/>
    </row>
    <row r="20" spans="1:7" ht="36" hidden="1" customHeight="1">
      <c r="A20" s="275" t="s">
        <v>275</v>
      </c>
      <c r="B20" s="280"/>
      <c r="C20" s="280"/>
      <c r="D20" s="281" t="e">
        <f>ROUND(C20/B20*100,1)</f>
        <v>#DIV/0!</v>
      </c>
      <c r="E20" s="279">
        <f t="shared" si="1"/>
        <v>0</v>
      </c>
      <c r="F20" s="170"/>
    </row>
    <row r="21" spans="1:7" ht="19.5" customHeight="1">
      <c r="A21" s="448" t="s">
        <v>145</v>
      </c>
      <c r="B21" s="449"/>
      <c r="C21" s="449"/>
      <c r="D21" s="449"/>
      <c r="E21" s="450"/>
      <c r="F21" s="170"/>
    </row>
    <row r="22" spans="1:7" ht="12.75" customHeight="1">
      <c r="A22" s="451"/>
      <c r="B22" s="452"/>
      <c r="C22" s="452"/>
      <c r="D22" s="452"/>
      <c r="E22" s="453"/>
      <c r="F22" s="170"/>
    </row>
    <row r="23" spans="1:7" ht="21.75" customHeight="1">
      <c r="A23" s="445" t="s">
        <v>143</v>
      </c>
      <c r="B23" s="454" t="s">
        <v>336</v>
      </c>
      <c r="C23" s="454" t="s">
        <v>416</v>
      </c>
      <c r="D23" s="439" t="s">
        <v>144</v>
      </c>
      <c r="E23" s="440"/>
      <c r="F23" s="170"/>
    </row>
    <row r="24" spans="1:7" ht="28.5" customHeight="1">
      <c r="A24" s="446"/>
      <c r="B24" s="455"/>
      <c r="C24" s="455"/>
      <c r="D24" s="167" t="s">
        <v>0</v>
      </c>
      <c r="E24" s="168" t="s">
        <v>276</v>
      </c>
      <c r="F24" s="170"/>
    </row>
    <row r="25" spans="1:7" ht="39.75" customHeight="1">
      <c r="A25" s="181" t="s">
        <v>334</v>
      </c>
      <c r="B25" s="272" t="s">
        <v>330</v>
      </c>
      <c r="C25" s="272">
        <f>'28'!AU9</f>
        <v>14910</v>
      </c>
      <c r="D25" s="173" t="s">
        <v>330</v>
      </c>
      <c r="E25" s="314" t="s">
        <v>330</v>
      </c>
      <c r="F25" s="170"/>
    </row>
    <row r="26" spans="1:7" ht="39.75" customHeight="1">
      <c r="A26" s="172" t="s">
        <v>277</v>
      </c>
      <c r="B26" s="271">
        <f>'28'!AV9</f>
        <v>14329</v>
      </c>
      <c r="C26" s="271">
        <f>'28'!AW9</f>
        <v>13840</v>
      </c>
      <c r="D26" s="387">
        <f>ROUND(C26/B26*100,1)</f>
        <v>96.6</v>
      </c>
      <c r="E26" s="314">
        <f>C26-B26</f>
        <v>-489</v>
      </c>
      <c r="F26" s="170"/>
    </row>
    <row r="27" spans="1:7" ht="39.75" customHeight="1">
      <c r="A27" s="172" t="s">
        <v>273</v>
      </c>
      <c r="B27" s="271">
        <f>'28'!AZ9</f>
        <v>12460</v>
      </c>
      <c r="C27" s="271">
        <f>'28'!BA9</f>
        <v>5167</v>
      </c>
      <c r="D27" s="387">
        <f>ROUND(C27/B27*100,1)</f>
        <v>41.5</v>
      </c>
      <c r="E27" s="314">
        <f>C27-B27</f>
        <v>-7293</v>
      </c>
      <c r="F27" s="170"/>
    </row>
    <row r="28" spans="1:7" ht="39.75" customHeight="1">
      <c r="A28" s="182" t="s">
        <v>295</v>
      </c>
      <c r="B28" s="185">
        <f>'28'!BD9</f>
        <v>571</v>
      </c>
      <c r="C28" s="185">
        <f>'28'!BE9</f>
        <v>225</v>
      </c>
      <c r="D28" s="387">
        <f>ROUND(C28/B28*100,1)</f>
        <v>39.4</v>
      </c>
      <c r="E28" s="315">
        <f>C28-B28</f>
        <v>-346</v>
      </c>
      <c r="F28" s="170"/>
      <c r="G28" s="183"/>
    </row>
    <row r="29" spans="1:7" ht="46.5" customHeight="1">
      <c r="A29" s="184" t="s">
        <v>146</v>
      </c>
      <c r="B29" s="185">
        <f>'28'!BH9</f>
        <v>8591.24</v>
      </c>
      <c r="C29" s="185">
        <f>'28'!BI9</f>
        <v>10254.81</v>
      </c>
      <c r="D29" s="388">
        <f>ROUND(C29/B29*100,1)</f>
        <v>119.4</v>
      </c>
      <c r="E29" s="336" t="s">
        <v>451</v>
      </c>
      <c r="F29" s="170"/>
    </row>
    <row r="30" spans="1:7" ht="32.25" customHeight="1">
      <c r="A30" s="184" t="s">
        <v>296</v>
      </c>
      <c r="B30" s="185">
        <f>ROUND(B26/B28,0)</f>
        <v>25</v>
      </c>
      <c r="C30" s="337">
        <f>ROUND(C26/C28,0)</f>
        <v>62</v>
      </c>
      <c r="D30" s="338">
        <f>C30-B30</f>
        <v>37</v>
      </c>
      <c r="E30" s="339" t="s">
        <v>337</v>
      </c>
      <c r="F30" s="170"/>
    </row>
    <row r="31" spans="1:7" ht="71.400000000000006" customHeight="1">
      <c r="A31" s="441" t="s">
        <v>332</v>
      </c>
      <c r="B31" s="441"/>
      <c r="C31" s="441"/>
      <c r="D31" s="442"/>
      <c r="E31" s="442"/>
    </row>
  </sheetData>
  <mergeCells count="12">
    <mergeCell ref="D23:E23"/>
    <mergeCell ref="A31:E31"/>
    <mergeCell ref="A1:E1"/>
    <mergeCell ref="A2:E2"/>
    <mergeCell ref="A3:A4"/>
    <mergeCell ref="B3:B4"/>
    <mergeCell ref="C3:C4"/>
    <mergeCell ref="D3:E3"/>
    <mergeCell ref="A21:E22"/>
    <mergeCell ref="A23:A24"/>
    <mergeCell ref="B23:B24"/>
    <mergeCell ref="C23:C24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G140"/>
  <sheetViews>
    <sheetView view="pageBreakPreview" topLeftCell="AV1" zoomScale="86" zoomScaleNormal="75" zoomScaleSheetLayoutView="86" workbookViewId="0">
      <selection activeCell="B8" sqref="B8:BN8"/>
    </sheetView>
  </sheetViews>
  <sheetFormatPr defaultColWidth="9.109375" defaultRowHeight="13.2"/>
  <cols>
    <col min="1" max="1" width="20.88671875" style="193" customWidth="1"/>
    <col min="2" max="2" width="12.88671875" style="193" customWidth="1"/>
    <col min="3" max="4" width="10.5546875" style="193" customWidth="1"/>
    <col min="5" max="5" width="8.44140625" style="193" customWidth="1"/>
    <col min="6" max="6" width="9.109375" style="193" customWidth="1"/>
    <col min="7" max="8" width="10.5546875" style="193" customWidth="1"/>
    <col min="9" max="9" width="8.33203125" style="193" customWidth="1"/>
    <col min="10" max="10" width="9.44140625" style="193" bestFit="1" customWidth="1"/>
    <col min="11" max="12" width="9.6640625" style="193" customWidth="1"/>
    <col min="13" max="13" width="7.44140625" style="193" customWidth="1"/>
    <col min="14" max="14" width="8.33203125" style="193" customWidth="1"/>
    <col min="15" max="15" width="6.88671875" style="193" customWidth="1"/>
    <col min="16" max="16" width="6.6640625" style="193" customWidth="1"/>
    <col min="17" max="18" width="7.88671875" style="193" customWidth="1"/>
    <col min="19" max="20" width="7.5546875" style="193" customWidth="1"/>
    <col min="21" max="21" width="7.109375" style="193" customWidth="1"/>
    <col min="22" max="22" width="9.44140625" style="193" customWidth="1"/>
    <col min="23" max="24" width="8.109375" style="193" customWidth="1"/>
    <col min="25" max="25" width="10.109375" style="193" customWidth="1"/>
    <col min="26" max="26" width="8.109375" style="193" customWidth="1"/>
    <col min="27" max="29" width="8.88671875" style="193" customWidth="1"/>
    <col min="30" max="30" width="9.33203125" style="193" customWidth="1"/>
    <col min="31" max="31" width="8.5546875" style="193" customWidth="1"/>
    <col min="32" max="32" width="10.109375" style="193" customWidth="1"/>
    <col min="33" max="33" width="7.109375" style="193" customWidth="1"/>
    <col min="34" max="34" width="8.6640625" style="193" customWidth="1"/>
    <col min="35" max="35" width="8.109375" style="193" hidden="1" customWidth="1"/>
    <col min="36" max="36" width="8.44140625" style="193" hidden="1" customWidth="1"/>
    <col min="37" max="37" width="8" style="193" hidden="1" customWidth="1"/>
    <col min="38" max="38" width="8.88671875" style="193" hidden="1" customWidth="1"/>
    <col min="39" max="39" width="10.88671875" style="193" customWidth="1"/>
    <col min="40" max="40" width="9.6640625" style="193" customWidth="1"/>
    <col min="41" max="41" width="8.5546875" style="193" customWidth="1"/>
    <col min="42" max="42" width="7.44140625" style="193" customWidth="1"/>
    <col min="43" max="43" width="10.109375" style="193" customWidth="1"/>
    <col min="44" max="44" width="9.88671875" style="193" customWidth="1"/>
    <col min="45" max="45" width="8" style="193" customWidth="1"/>
    <col min="46" max="46" width="10.109375" style="193" customWidth="1"/>
    <col min="47" max="47" width="17" style="193" customWidth="1"/>
    <col min="48" max="48" width="8.44140625" style="193" customWidth="1"/>
    <col min="49" max="49" width="7.44140625" style="193" customWidth="1"/>
    <col min="50" max="50" width="6.44140625" style="193" customWidth="1"/>
    <col min="51" max="51" width="9.33203125" style="193" customWidth="1"/>
    <col min="52" max="53" width="8.5546875" style="193" customWidth="1"/>
    <col min="54" max="54" width="6.33203125" style="193" customWidth="1"/>
    <col min="55" max="55" width="7.109375" style="193" customWidth="1"/>
    <col min="56" max="56" width="8.33203125" style="193" customWidth="1"/>
    <col min="57" max="57" width="7.6640625" style="193" customWidth="1"/>
    <col min="58" max="58" width="6.44140625" style="193" customWidth="1"/>
    <col min="59" max="59" width="8.33203125" style="193" customWidth="1"/>
    <col min="60" max="61" width="6.44140625" style="193" customWidth="1"/>
    <col min="62" max="62" width="7.109375" style="193" customWidth="1"/>
    <col min="63" max="63" width="6.109375" style="193" customWidth="1"/>
    <col min="64" max="65" width="5.5546875" style="193" customWidth="1"/>
    <col min="66" max="66" width="5.44140625" style="193" customWidth="1"/>
    <col min="67" max="71" width="0" style="193" hidden="1" customWidth="1"/>
    <col min="72" max="72" width="17.109375" style="193" hidden="1" customWidth="1"/>
    <col min="73" max="73" width="15.6640625" style="193" hidden="1" customWidth="1"/>
    <col min="74" max="78" width="0" style="193" hidden="1" customWidth="1"/>
    <col min="79" max="79" width="18.5546875" style="193" hidden="1" customWidth="1"/>
    <col min="80" max="80" width="5.44140625" style="193" hidden="1" customWidth="1"/>
    <col min="81" max="81" width="9.109375" style="193"/>
    <col min="82" max="86" width="0" style="193" hidden="1" customWidth="1"/>
    <col min="87" max="242" width="9.109375" style="193"/>
    <col min="243" max="243" width="20.88671875" style="193" customWidth="1"/>
    <col min="244" max="244" width="10.5546875" style="193" customWidth="1"/>
    <col min="245" max="245" width="10" style="193" customWidth="1"/>
    <col min="246" max="246" width="7.5546875" style="193" customWidth="1"/>
    <col min="247" max="247" width="9" style="193" customWidth="1"/>
    <col min="248" max="249" width="10.5546875" style="193" customWidth="1"/>
    <col min="250" max="250" width="8.44140625" style="193" customWidth="1"/>
    <col min="251" max="251" width="9.109375" style="193" customWidth="1"/>
    <col min="252" max="253" width="10.5546875" style="193" customWidth="1"/>
    <col min="254" max="254" width="8.33203125" style="193" customWidth="1"/>
    <col min="255" max="255" width="9.44140625" style="193" bestFit="1" customWidth="1"/>
    <col min="256" max="257" width="9.6640625" style="193" customWidth="1"/>
    <col min="258" max="258" width="7.44140625" style="193" customWidth="1"/>
    <col min="259" max="259" width="8.33203125" style="193" customWidth="1"/>
    <col min="260" max="261" width="6.5546875" style="193" customWidth="1"/>
    <col min="262" max="262" width="7.88671875" style="193" customWidth="1"/>
    <col min="263" max="263" width="7.109375" style="193" customWidth="1"/>
    <col min="264" max="265" width="8" style="193" customWidth="1"/>
    <col min="266" max="267" width="7.88671875" style="193" customWidth="1"/>
    <col min="268" max="269" width="7" style="193" customWidth="1"/>
    <col min="270" max="270" width="8.6640625" style="193" customWidth="1"/>
    <col min="271" max="271" width="7.88671875" style="193" customWidth="1"/>
    <col min="272" max="273" width="8.88671875" style="193" customWidth="1"/>
    <col min="274" max="274" width="7.109375" style="193" customWidth="1"/>
    <col min="275" max="275" width="9.44140625" style="193" customWidth="1"/>
    <col min="276" max="277" width="8.109375" style="193" customWidth="1"/>
    <col min="278" max="278" width="10.109375" style="193" customWidth="1"/>
    <col min="279" max="279" width="8.109375" style="193" customWidth="1"/>
    <col min="280" max="282" width="8.88671875" style="193" customWidth="1"/>
    <col min="283" max="283" width="9.33203125" style="193" customWidth="1"/>
    <col min="284" max="284" width="8.5546875" style="193" customWidth="1"/>
    <col min="285" max="285" width="10.109375" style="193" customWidth="1"/>
    <col min="286" max="286" width="7.109375" style="193" customWidth="1"/>
    <col min="287" max="287" width="8.6640625" style="193" customWidth="1"/>
    <col min="288" max="291" width="0" style="193" hidden="1" customWidth="1"/>
    <col min="292" max="292" width="10.88671875" style="193" customWidth="1"/>
    <col min="293" max="293" width="9.6640625" style="193" customWidth="1"/>
    <col min="294" max="294" width="8.5546875" style="193" customWidth="1"/>
    <col min="295" max="295" width="8" style="193" customWidth="1"/>
    <col min="296" max="297" width="10.6640625" style="193" customWidth="1"/>
    <col min="298" max="298" width="8" style="193" customWidth="1"/>
    <col min="299" max="299" width="10.109375" style="193" customWidth="1"/>
    <col min="300" max="300" width="10.44140625" style="193" customWidth="1"/>
    <col min="301" max="301" width="8.6640625" style="193" customWidth="1"/>
    <col min="302" max="302" width="7.33203125" style="193" customWidth="1"/>
    <col min="303" max="303" width="8.33203125" style="193" customWidth="1"/>
    <col min="304" max="304" width="8.44140625" style="193" customWidth="1"/>
    <col min="305" max="305" width="7.44140625" style="193" customWidth="1"/>
    <col min="306" max="306" width="6.44140625" style="193" customWidth="1"/>
    <col min="307" max="307" width="9.33203125" style="193" customWidth="1"/>
    <col min="308" max="309" width="8.5546875" style="193" customWidth="1"/>
    <col min="310" max="310" width="6.33203125" style="193" customWidth="1"/>
    <col min="311" max="311" width="7.109375" style="193" customWidth="1"/>
    <col min="312" max="312" width="8.33203125" style="193" customWidth="1"/>
    <col min="313" max="313" width="7.6640625" style="193" customWidth="1"/>
    <col min="314" max="314" width="6.44140625" style="193" customWidth="1"/>
    <col min="315" max="315" width="8.33203125" style="193" customWidth="1"/>
    <col min="316" max="317" width="6.44140625" style="193" customWidth="1"/>
    <col min="318" max="318" width="7.109375" style="193" customWidth="1"/>
    <col min="319" max="319" width="6.109375" style="193" customWidth="1"/>
    <col min="320" max="321" width="5.5546875" style="193" customWidth="1"/>
    <col min="322" max="322" width="4.88671875" style="193" customWidth="1"/>
    <col min="323" max="336" width="0" style="193" hidden="1" customWidth="1"/>
    <col min="337" max="337" width="9.109375" style="193"/>
    <col min="338" max="342" width="0" style="193" hidden="1" customWidth="1"/>
    <col min="343" max="498" width="9.109375" style="193"/>
    <col min="499" max="499" width="20.88671875" style="193" customWidth="1"/>
    <col min="500" max="500" width="10.5546875" style="193" customWidth="1"/>
    <col min="501" max="501" width="10" style="193" customWidth="1"/>
    <col min="502" max="502" width="7.5546875" style="193" customWidth="1"/>
    <col min="503" max="503" width="9" style="193" customWidth="1"/>
    <col min="504" max="505" width="10.5546875" style="193" customWidth="1"/>
    <col min="506" max="506" width="8.44140625" style="193" customWidth="1"/>
    <col min="507" max="507" width="9.109375" style="193" customWidth="1"/>
    <col min="508" max="509" width="10.5546875" style="193" customWidth="1"/>
    <col min="510" max="510" width="8.33203125" style="193" customWidth="1"/>
    <col min="511" max="511" width="9.44140625" style="193" bestFit="1" customWidth="1"/>
    <col min="512" max="513" width="9.6640625" style="193" customWidth="1"/>
    <col min="514" max="514" width="7.44140625" style="193" customWidth="1"/>
    <col min="515" max="515" width="8.33203125" style="193" customWidth="1"/>
    <col min="516" max="517" width="6.5546875" style="193" customWidth="1"/>
    <col min="518" max="518" width="7.88671875" style="193" customWidth="1"/>
    <col min="519" max="519" width="7.109375" style="193" customWidth="1"/>
    <col min="520" max="521" width="8" style="193" customWidth="1"/>
    <col min="522" max="523" width="7.88671875" style="193" customWidth="1"/>
    <col min="524" max="525" width="7" style="193" customWidth="1"/>
    <col min="526" max="526" width="8.6640625" style="193" customWidth="1"/>
    <col min="527" max="527" width="7.88671875" style="193" customWidth="1"/>
    <col min="528" max="529" width="8.88671875" style="193" customWidth="1"/>
    <col min="530" max="530" width="7.109375" style="193" customWidth="1"/>
    <col min="531" max="531" width="9.44140625" style="193" customWidth="1"/>
    <col min="532" max="533" width="8.109375" style="193" customWidth="1"/>
    <col min="534" max="534" width="10.109375" style="193" customWidth="1"/>
    <col min="535" max="535" width="8.109375" style="193" customWidth="1"/>
    <col min="536" max="538" width="8.88671875" style="193" customWidth="1"/>
    <col min="539" max="539" width="9.33203125" style="193" customWidth="1"/>
    <col min="540" max="540" width="8.5546875" style="193" customWidth="1"/>
    <col min="541" max="541" width="10.109375" style="193" customWidth="1"/>
    <col min="542" max="542" width="7.109375" style="193" customWidth="1"/>
    <col min="543" max="543" width="8.6640625" style="193" customWidth="1"/>
    <col min="544" max="547" width="0" style="193" hidden="1" customWidth="1"/>
    <col min="548" max="548" width="10.88671875" style="193" customWidth="1"/>
    <col min="549" max="549" width="9.6640625" style="193" customWidth="1"/>
    <col min="550" max="550" width="8.5546875" style="193" customWidth="1"/>
    <col min="551" max="551" width="8" style="193" customWidth="1"/>
    <col min="552" max="553" width="10.6640625" style="193" customWidth="1"/>
    <col min="554" max="554" width="8" style="193" customWidth="1"/>
    <col min="555" max="555" width="10.109375" style="193" customWidth="1"/>
    <col min="556" max="556" width="10.44140625" style="193" customWidth="1"/>
    <col min="557" max="557" width="8.6640625" style="193" customWidth="1"/>
    <col min="558" max="558" width="7.33203125" style="193" customWidth="1"/>
    <col min="559" max="559" width="8.33203125" style="193" customWidth="1"/>
    <col min="560" max="560" width="8.44140625" style="193" customWidth="1"/>
    <col min="561" max="561" width="7.44140625" style="193" customWidth="1"/>
    <col min="562" max="562" width="6.44140625" style="193" customWidth="1"/>
    <col min="563" max="563" width="9.33203125" style="193" customWidth="1"/>
    <col min="564" max="565" width="8.5546875" style="193" customWidth="1"/>
    <col min="566" max="566" width="6.33203125" style="193" customWidth="1"/>
    <col min="567" max="567" width="7.109375" style="193" customWidth="1"/>
    <col min="568" max="568" width="8.33203125" style="193" customWidth="1"/>
    <col min="569" max="569" width="7.6640625" style="193" customWidth="1"/>
    <col min="570" max="570" width="6.44140625" style="193" customWidth="1"/>
    <col min="571" max="571" width="8.33203125" style="193" customWidth="1"/>
    <col min="572" max="573" width="6.44140625" style="193" customWidth="1"/>
    <col min="574" max="574" width="7.109375" style="193" customWidth="1"/>
    <col min="575" max="575" width="6.109375" style="193" customWidth="1"/>
    <col min="576" max="577" width="5.5546875" style="193" customWidth="1"/>
    <col min="578" max="578" width="4.88671875" style="193" customWidth="1"/>
    <col min="579" max="592" width="0" style="193" hidden="1" customWidth="1"/>
    <col min="593" max="593" width="9.109375" style="193"/>
    <col min="594" max="598" width="0" style="193" hidden="1" customWidth="1"/>
    <col min="599" max="754" width="9.109375" style="193"/>
    <col min="755" max="755" width="20.88671875" style="193" customWidth="1"/>
    <col min="756" max="756" width="10.5546875" style="193" customWidth="1"/>
    <col min="757" max="757" width="10" style="193" customWidth="1"/>
    <col min="758" max="758" width="7.5546875" style="193" customWidth="1"/>
    <col min="759" max="759" width="9" style="193" customWidth="1"/>
    <col min="760" max="761" width="10.5546875" style="193" customWidth="1"/>
    <col min="762" max="762" width="8.44140625" style="193" customWidth="1"/>
    <col min="763" max="763" width="9.109375" style="193" customWidth="1"/>
    <col min="764" max="765" width="10.5546875" style="193" customWidth="1"/>
    <col min="766" max="766" width="8.33203125" style="193" customWidth="1"/>
    <col min="767" max="767" width="9.44140625" style="193" bestFit="1" customWidth="1"/>
    <col min="768" max="769" width="9.6640625" style="193" customWidth="1"/>
    <col min="770" max="770" width="7.44140625" style="193" customWidth="1"/>
    <col min="771" max="771" width="8.33203125" style="193" customWidth="1"/>
    <col min="772" max="773" width="6.5546875" style="193" customWidth="1"/>
    <col min="774" max="774" width="7.88671875" style="193" customWidth="1"/>
    <col min="775" max="775" width="7.109375" style="193" customWidth="1"/>
    <col min="776" max="777" width="8" style="193" customWidth="1"/>
    <col min="778" max="779" width="7.88671875" style="193" customWidth="1"/>
    <col min="780" max="781" width="7" style="193" customWidth="1"/>
    <col min="782" max="782" width="8.6640625" style="193" customWidth="1"/>
    <col min="783" max="783" width="7.88671875" style="193" customWidth="1"/>
    <col min="784" max="785" width="8.88671875" style="193" customWidth="1"/>
    <col min="786" max="786" width="7.109375" style="193" customWidth="1"/>
    <col min="787" max="787" width="9.44140625" style="193" customWidth="1"/>
    <col min="788" max="789" width="8.109375" style="193" customWidth="1"/>
    <col min="790" max="790" width="10.109375" style="193" customWidth="1"/>
    <col min="791" max="791" width="8.109375" style="193" customWidth="1"/>
    <col min="792" max="794" width="8.88671875" style="193" customWidth="1"/>
    <col min="795" max="795" width="9.33203125" style="193" customWidth="1"/>
    <col min="796" max="796" width="8.5546875" style="193" customWidth="1"/>
    <col min="797" max="797" width="10.109375" style="193" customWidth="1"/>
    <col min="798" max="798" width="7.109375" style="193" customWidth="1"/>
    <col min="799" max="799" width="8.6640625" style="193" customWidth="1"/>
    <col min="800" max="803" width="0" style="193" hidden="1" customWidth="1"/>
    <col min="804" max="804" width="10.88671875" style="193" customWidth="1"/>
    <col min="805" max="805" width="9.6640625" style="193" customWidth="1"/>
    <col min="806" max="806" width="8.5546875" style="193" customWidth="1"/>
    <col min="807" max="807" width="8" style="193" customWidth="1"/>
    <col min="808" max="809" width="10.6640625" style="193" customWidth="1"/>
    <col min="810" max="810" width="8" style="193" customWidth="1"/>
    <col min="811" max="811" width="10.109375" style="193" customWidth="1"/>
    <col min="812" max="812" width="10.44140625" style="193" customWidth="1"/>
    <col min="813" max="813" width="8.6640625" style="193" customWidth="1"/>
    <col min="814" max="814" width="7.33203125" style="193" customWidth="1"/>
    <col min="815" max="815" width="8.33203125" style="193" customWidth="1"/>
    <col min="816" max="816" width="8.44140625" style="193" customWidth="1"/>
    <col min="817" max="817" width="7.44140625" style="193" customWidth="1"/>
    <col min="818" max="818" width="6.44140625" style="193" customWidth="1"/>
    <col min="819" max="819" width="9.33203125" style="193" customWidth="1"/>
    <col min="820" max="821" width="8.5546875" style="193" customWidth="1"/>
    <col min="822" max="822" width="6.33203125" style="193" customWidth="1"/>
    <col min="823" max="823" width="7.109375" style="193" customWidth="1"/>
    <col min="824" max="824" width="8.33203125" style="193" customWidth="1"/>
    <col min="825" max="825" width="7.6640625" style="193" customWidth="1"/>
    <col min="826" max="826" width="6.44140625" style="193" customWidth="1"/>
    <col min="827" max="827" width="8.33203125" style="193" customWidth="1"/>
    <col min="828" max="829" width="6.44140625" style="193" customWidth="1"/>
    <col min="830" max="830" width="7.109375" style="193" customWidth="1"/>
    <col min="831" max="831" width="6.109375" style="193" customWidth="1"/>
    <col min="832" max="833" width="5.5546875" style="193" customWidth="1"/>
    <col min="834" max="834" width="4.88671875" style="193" customWidth="1"/>
    <col min="835" max="848" width="0" style="193" hidden="1" customWidth="1"/>
    <col min="849" max="849" width="9.109375" style="193"/>
    <col min="850" max="854" width="0" style="193" hidden="1" customWidth="1"/>
    <col min="855" max="1010" width="9.109375" style="193"/>
    <col min="1011" max="1011" width="20.88671875" style="193" customWidth="1"/>
    <col min="1012" max="1012" width="10.5546875" style="193" customWidth="1"/>
    <col min="1013" max="1013" width="10" style="193" customWidth="1"/>
    <col min="1014" max="1014" width="7.5546875" style="193" customWidth="1"/>
    <col min="1015" max="1015" width="9" style="193" customWidth="1"/>
    <col min="1016" max="1017" width="10.5546875" style="193" customWidth="1"/>
    <col min="1018" max="1018" width="8.44140625" style="193" customWidth="1"/>
    <col min="1019" max="1019" width="9.109375" style="193" customWidth="1"/>
    <col min="1020" max="1021" width="10.5546875" style="193" customWidth="1"/>
    <col min="1022" max="1022" width="8.33203125" style="193" customWidth="1"/>
    <col min="1023" max="1023" width="9.44140625" style="193" bestFit="1" customWidth="1"/>
    <col min="1024" max="1025" width="9.6640625" style="193" customWidth="1"/>
    <col min="1026" max="1026" width="7.44140625" style="193" customWidth="1"/>
    <col min="1027" max="1027" width="8.33203125" style="193" customWidth="1"/>
    <col min="1028" max="1029" width="6.5546875" style="193" customWidth="1"/>
    <col min="1030" max="1030" width="7.88671875" style="193" customWidth="1"/>
    <col min="1031" max="1031" width="7.109375" style="193" customWidth="1"/>
    <col min="1032" max="1033" width="8" style="193" customWidth="1"/>
    <col min="1034" max="1035" width="7.88671875" style="193" customWidth="1"/>
    <col min="1036" max="1037" width="7" style="193" customWidth="1"/>
    <col min="1038" max="1038" width="8.6640625" style="193" customWidth="1"/>
    <col min="1039" max="1039" width="7.88671875" style="193" customWidth="1"/>
    <col min="1040" max="1041" width="8.88671875" style="193" customWidth="1"/>
    <col min="1042" max="1042" width="7.109375" style="193" customWidth="1"/>
    <col min="1043" max="1043" width="9.44140625" style="193" customWidth="1"/>
    <col min="1044" max="1045" width="8.109375" style="193" customWidth="1"/>
    <col min="1046" max="1046" width="10.109375" style="193" customWidth="1"/>
    <col min="1047" max="1047" width="8.109375" style="193" customWidth="1"/>
    <col min="1048" max="1050" width="8.88671875" style="193" customWidth="1"/>
    <col min="1051" max="1051" width="9.33203125" style="193" customWidth="1"/>
    <col min="1052" max="1052" width="8.5546875" style="193" customWidth="1"/>
    <col min="1053" max="1053" width="10.109375" style="193" customWidth="1"/>
    <col min="1054" max="1054" width="7.109375" style="193" customWidth="1"/>
    <col min="1055" max="1055" width="8.6640625" style="193" customWidth="1"/>
    <col min="1056" max="1059" width="0" style="193" hidden="1" customWidth="1"/>
    <col min="1060" max="1060" width="10.88671875" style="193" customWidth="1"/>
    <col min="1061" max="1061" width="9.6640625" style="193" customWidth="1"/>
    <col min="1062" max="1062" width="8.5546875" style="193" customWidth="1"/>
    <col min="1063" max="1063" width="8" style="193" customWidth="1"/>
    <col min="1064" max="1065" width="10.6640625" style="193" customWidth="1"/>
    <col min="1066" max="1066" width="8" style="193" customWidth="1"/>
    <col min="1067" max="1067" width="10.109375" style="193" customWidth="1"/>
    <col min="1068" max="1068" width="10.44140625" style="193" customWidth="1"/>
    <col min="1069" max="1069" width="8.6640625" style="193" customWidth="1"/>
    <col min="1070" max="1070" width="7.33203125" style="193" customWidth="1"/>
    <col min="1071" max="1071" width="8.33203125" style="193" customWidth="1"/>
    <col min="1072" max="1072" width="8.44140625" style="193" customWidth="1"/>
    <col min="1073" max="1073" width="7.44140625" style="193" customWidth="1"/>
    <col min="1074" max="1074" width="6.44140625" style="193" customWidth="1"/>
    <col min="1075" max="1075" width="9.33203125" style="193" customWidth="1"/>
    <col min="1076" max="1077" width="8.5546875" style="193" customWidth="1"/>
    <col min="1078" max="1078" width="6.33203125" style="193" customWidth="1"/>
    <col min="1079" max="1079" width="7.109375" style="193" customWidth="1"/>
    <col min="1080" max="1080" width="8.33203125" style="193" customWidth="1"/>
    <col min="1081" max="1081" width="7.6640625" style="193" customWidth="1"/>
    <col min="1082" max="1082" width="6.44140625" style="193" customWidth="1"/>
    <col min="1083" max="1083" width="8.33203125" style="193" customWidth="1"/>
    <col min="1084" max="1085" width="6.44140625" style="193" customWidth="1"/>
    <col min="1086" max="1086" width="7.109375" style="193" customWidth="1"/>
    <col min="1087" max="1087" width="6.109375" style="193" customWidth="1"/>
    <col min="1088" max="1089" width="5.5546875" style="193" customWidth="1"/>
    <col min="1090" max="1090" width="4.88671875" style="193" customWidth="1"/>
    <col min="1091" max="1104" width="0" style="193" hidden="1" customWidth="1"/>
    <col min="1105" max="1105" width="9.109375" style="193"/>
    <col min="1106" max="1110" width="0" style="193" hidden="1" customWidth="1"/>
    <col min="1111" max="1266" width="9.109375" style="193"/>
    <col min="1267" max="1267" width="20.88671875" style="193" customWidth="1"/>
    <col min="1268" max="1268" width="10.5546875" style="193" customWidth="1"/>
    <col min="1269" max="1269" width="10" style="193" customWidth="1"/>
    <col min="1270" max="1270" width="7.5546875" style="193" customWidth="1"/>
    <col min="1271" max="1271" width="9" style="193" customWidth="1"/>
    <col min="1272" max="1273" width="10.5546875" style="193" customWidth="1"/>
    <col min="1274" max="1274" width="8.44140625" style="193" customWidth="1"/>
    <col min="1275" max="1275" width="9.109375" style="193" customWidth="1"/>
    <col min="1276" max="1277" width="10.5546875" style="193" customWidth="1"/>
    <col min="1278" max="1278" width="8.33203125" style="193" customWidth="1"/>
    <col min="1279" max="1279" width="9.44140625" style="193" bestFit="1" customWidth="1"/>
    <col min="1280" max="1281" width="9.6640625" style="193" customWidth="1"/>
    <col min="1282" max="1282" width="7.44140625" style="193" customWidth="1"/>
    <col min="1283" max="1283" width="8.33203125" style="193" customWidth="1"/>
    <col min="1284" max="1285" width="6.5546875" style="193" customWidth="1"/>
    <col min="1286" max="1286" width="7.88671875" style="193" customWidth="1"/>
    <col min="1287" max="1287" width="7.109375" style="193" customWidth="1"/>
    <col min="1288" max="1289" width="8" style="193" customWidth="1"/>
    <col min="1290" max="1291" width="7.88671875" style="193" customWidth="1"/>
    <col min="1292" max="1293" width="7" style="193" customWidth="1"/>
    <col min="1294" max="1294" width="8.6640625" style="193" customWidth="1"/>
    <col min="1295" max="1295" width="7.88671875" style="193" customWidth="1"/>
    <col min="1296" max="1297" width="8.88671875" style="193" customWidth="1"/>
    <col min="1298" max="1298" width="7.109375" style="193" customWidth="1"/>
    <col min="1299" max="1299" width="9.44140625" style="193" customWidth="1"/>
    <col min="1300" max="1301" width="8.109375" style="193" customWidth="1"/>
    <col min="1302" max="1302" width="10.109375" style="193" customWidth="1"/>
    <col min="1303" max="1303" width="8.109375" style="193" customWidth="1"/>
    <col min="1304" max="1306" width="8.88671875" style="193" customWidth="1"/>
    <col min="1307" max="1307" width="9.33203125" style="193" customWidth="1"/>
    <col min="1308" max="1308" width="8.5546875" style="193" customWidth="1"/>
    <col min="1309" max="1309" width="10.109375" style="193" customWidth="1"/>
    <col min="1310" max="1310" width="7.109375" style="193" customWidth="1"/>
    <col min="1311" max="1311" width="8.6640625" style="193" customWidth="1"/>
    <col min="1312" max="1315" width="0" style="193" hidden="1" customWidth="1"/>
    <col min="1316" max="1316" width="10.88671875" style="193" customWidth="1"/>
    <col min="1317" max="1317" width="9.6640625" style="193" customWidth="1"/>
    <col min="1318" max="1318" width="8.5546875" style="193" customWidth="1"/>
    <col min="1319" max="1319" width="8" style="193" customWidth="1"/>
    <col min="1320" max="1321" width="10.6640625" style="193" customWidth="1"/>
    <col min="1322" max="1322" width="8" style="193" customWidth="1"/>
    <col min="1323" max="1323" width="10.109375" style="193" customWidth="1"/>
    <col min="1324" max="1324" width="10.44140625" style="193" customWidth="1"/>
    <col min="1325" max="1325" width="8.6640625" style="193" customWidth="1"/>
    <col min="1326" max="1326" width="7.33203125" style="193" customWidth="1"/>
    <col min="1327" max="1327" width="8.33203125" style="193" customWidth="1"/>
    <col min="1328" max="1328" width="8.44140625" style="193" customWidth="1"/>
    <col min="1329" max="1329" width="7.44140625" style="193" customWidth="1"/>
    <col min="1330" max="1330" width="6.44140625" style="193" customWidth="1"/>
    <col min="1331" max="1331" width="9.33203125" style="193" customWidth="1"/>
    <col min="1332" max="1333" width="8.5546875" style="193" customWidth="1"/>
    <col min="1334" max="1334" width="6.33203125" style="193" customWidth="1"/>
    <col min="1335" max="1335" width="7.109375" style="193" customWidth="1"/>
    <col min="1336" max="1336" width="8.33203125" style="193" customWidth="1"/>
    <col min="1337" max="1337" width="7.6640625" style="193" customWidth="1"/>
    <col min="1338" max="1338" width="6.44140625" style="193" customWidth="1"/>
    <col min="1339" max="1339" width="8.33203125" style="193" customWidth="1"/>
    <col min="1340" max="1341" width="6.44140625" style="193" customWidth="1"/>
    <col min="1342" max="1342" width="7.109375" style="193" customWidth="1"/>
    <col min="1343" max="1343" width="6.109375" style="193" customWidth="1"/>
    <col min="1344" max="1345" width="5.5546875" style="193" customWidth="1"/>
    <col min="1346" max="1346" width="4.88671875" style="193" customWidth="1"/>
    <col min="1347" max="1360" width="0" style="193" hidden="1" customWidth="1"/>
    <col min="1361" max="1361" width="9.109375" style="193"/>
    <col min="1362" max="1366" width="0" style="193" hidden="1" customWidth="1"/>
    <col min="1367" max="1522" width="9.109375" style="193"/>
    <col min="1523" max="1523" width="20.88671875" style="193" customWidth="1"/>
    <col min="1524" max="1524" width="10.5546875" style="193" customWidth="1"/>
    <col min="1525" max="1525" width="10" style="193" customWidth="1"/>
    <col min="1526" max="1526" width="7.5546875" style="193" customWidth="1"/>
    <col min="1527" max="1527" width="9" style="193" customWidth="1"/>
    <col min="1528" max="1529" width="10.5546875" style="193" customWidth="1"/>
    <col min="1530" max="1530" width="8.44140625" style="193" customWidth="1"/>
    <col min="1531" max="1531" width="9.109375" style="193" customWidth="1"/>
    <col min="1532" max="1533" width="10.5546875" style="193" customWidth="1"/>
    <col min="1534" max="1534" width="8.33203125" style="193" customWidth="1"/>
    <col min="1535" max="1535" width="9.44140625" style="193" bestFit="1" customWidth="1"/>
    <col min="1536" max="1537" width="9.6640625" style="193" customWidth="1"/>
    <col min="1538" max="1538" width="7.44140625" style="193" customWidth="1"/>
    <col min="1539" max="1539" width="8.33203125" style="193" customWidth="1"/>
    <col min="1540" max="1541" width="6.5546875" style="193" customWidth="1"/>
    <col min="1542" max="1542" width="7.88671875" style="193" customWidth="1"/>
    <col min="1543" max="1543" width="7.109375" style="193" customWidth="1"/>
    <col min="1544" max="1545" width="8" style="193" customWidth="1"/>
    <col min="1546" max="1547" width="7.88671875" style="193" customWidth="1"/>
    <col min="1548" max="1549" width="7" style="193" customWidth="1"/>
    <col min="1550" max="1550" width="8.6640625" style="193" customWidth="1"/>
    <col min="1551" max="1551" width="7.88671875" style="193" customWidth="1"/>
    <col min="1552" max="1553" width="8.88671875" style="193" customWidth="1"/>
    <col min="1554" max="1554" width="7.109375" style="193" customWidth="1"/>
    <col min="1555" max="1555" width="9.44140625" style="193" customWidth="1"/>
    <col min="1556" max="1557" width="8.109375" style="193" customWidth="1"/>
    <col min="1558" max="1558" width="10.109375" style="193" customWidth="1"/>
    <col min="1559" max="1559" width="8.109375" style="193" customWidth="1"/>
    <col min="1560" max="1562" width="8.88671875" style="193" customWidth="1"/>
    <col min="1563" max="1563" width="9.33203125" style="193" customWidth="1"/>
    <col min="1564" max="1564" width="8.5546875" style="193" customWidth="1"/>
    <col min="1565" max="1565" width="10.109375" style="193" customWidth="1"/>
    <col min="1566" max="1566" width="7.109375" style="193" customWidth="1"/>
    <col min="1567" max="1567" width="8.6640625" style="193" customWidth="1"/>
    <col min="1568" max="1571" width="0" style="193" hidden="1" customWidth="1"/>
    <col min="1572" max="1572" width="10.88671875" style="193" customWidth="1"/>
    <col min="1573" max="1573" width="9.6640625" style="193" customWidth="1"/>
    <col min="1574" max="1574" width="8.5546875" style="193" customWidth="1"/>
    <col min="1575" max="1575" width="8" style="193" customWidth="1"/>
    <col min="1576" max="1577" width="10.6640625" style="193" customWidth="1"/>
    <col min="1578" max="1578" width="8" style="193" customWidth="1"/>
    <col min="1579" max="1579" width="10.109375" style="193" customWidth="1"/>
    <col min="1580" max="1580" width="10.44140625" style="193" customWidth="1"/>
    <col min="1581" max="1581" width="8.6640625" style="193" customWidth="1"/>
    <col min="1582" max="1582" width="7.33203125" style="193" customWidth="1"/>
    <col min="1583" max="1583" width="8.33203125" style="193" customWidth="1"/>
    <col min="1584" max="1584" width="8.44140625" style="193" customWidth="1"/>
    <col min="1585" max="1585" width="7.44140625" style="193" customWidth="1"/>
    <col min="1586" max="1586" width="6.44140625" style="193" customWidth="1"/>
    <col min="1587" max="1587" width="9.33203125" style="193" customWidth="1"/>
    <col min="1588" max="1589" width="8.5546875" style="193" customWidth="1"/>
    <col min="1590" max="1590" width="6.33203125" style="193" customWidth="1"/>
    <col min="1591" max="1591" width="7.109375" style="193" customWidth="1"/>
    <col min="1592" max="1592" width="8.33203125" style="193" customWidth="1"/>
    <col min="1593" max="1593" width="7.6640625" style="193" customWidth="1"/>
    <col min="1594" max="1594" width="6.44140625" style="193" customWidth="1"/>
    <col min="1595" max="1595" width="8.33203125" style="193" customWidth="1"/>
    <col min="1596" max="1597" width="6.44140625" style="193" customWidth="1"/>
    <col min="1598" max="1598" width="7.109375" style="193" customWidth="1"/>
    <col min="1599" max="1599" width="6.109375" style="193" customWidth="1"/>
    <col min="1600" max="1601" width="5.5546875" style="193" customWidth="1"/>
    <col min="1602" max="1602" width="4.88671875" style="193" customWidth="1"/>
    <col min="1603" max="1616" width="0" style="193" hidden="1" customWidth="1"/>
    <col min="1617" max="1617" width="9.109375" style="193"/>
    <col min="1618" max="1622" width="0" style="193" hidden="1" customWidth="1"/>
    <col min="1623" max="1778" width="9.109375" style="193"/>
    <col min="1779" max="1779" width="20.88671875" style="193" customWidth="1"/>
    <col min="1780" max="1780" width="10.5546875" style="193" customWidth="1"/>
    <col min="1781" max="1781" width="10" style="193" customWidth="1"/>
    <col min="1782" max="1782" width="7.5546875" style="193" customWidth="1"/>
    <col min="1783" max="1783" width="9" style="193" customWidth="1"/>
    <col min="1784" max="1785" width="10.5546875" style="193" customWidth="1"/>
    <col min="1786" max="1786" width="8.44140625" style="193" customWidth="1"/>
    <col min="1787" max="1787" width="9.109375" style="193" customWidth="1"/>
    <col min="1788" max="1789" width="10.5546875" style="193" customWidth="1"/>
    <col min="1790" max="1790" width="8.33203125" style="193" customWidth="1"/>
    <col min="1791" max="1791" width="9.44140625" style="193" bestFit="1" customWidth="1"/>
    <col min="1792" max="1793" width="9.6640625" style="193" customWidth="1"/>
    <col min="1794" max="1794" width="7.44140625" style="193" customWidth="1"/>
    <col min="1795" max="1795" width="8.33203125" style="193" customWidth="1"/>
    <col min="1796" max="1797" width="6.5546875" style="193" customWidth="1"/>
    <col min="1798" max="1798" width="7.88671875" style="193" customWidth="1"/>
    <col min="1799" max="1799" width="7.109375" style="193" customWidth="1"/>
    <col min="1800" max="1801" width="8" style="193" customWidth="1"/>
    <col min="1802" max="1803" width="7.88671875" style="193" customWidth="1"/>
    <col min="1804" max="1805" width="7" style="193" customWidth="1"/>
    <col min="1806" max="1806" width="8.6640625" style="193" customWidth="1"/>
    <col min="1807" max="1807" width="7.88671875" style="193" customWidth="1"/>
    <col min="1808" max="1809" width="8.88671875" style="193" customWidth="1"/>
    <col min="1810" max="1810" width="7.109375" style="193" customWidth="1"/>
    <col min="1811" max="1811" width="9.44140625" style="193" customWidth="1"/>
    <col min="1812" max="1813" width="8.109375" style="193" customWidth="1"/>
    <col min="1814" max="1814" width="10.109375" style="193" customWidth="1"/>
    <col min="1815" max="1815" width="8.109375" style="193" customWidth="1"/>
    <col min="1816" max="1818" width="8.88671875" style="193" customWidth="1"/>
    <col min="1819" max="1819" width="9.33203125" style="193" customWidth="1"/>
    <col min="1820" max="1820" width="8.5546875" style="193" customWidth="1"/>
    <col min="1821" max="1821" width="10.109375" style="193" customWidth="1"/>
    <col min="1822" max="1822" width="7.109375" style="193" customWidth="1"/>
    <col min="1823" max="1823" width="8.6640625" style="193" customWidth="1"/>
    <col min="1824" max="1827" width="0" style="193" hidden="1" customWidth="1"/>
    <col min="1828" max="1828" width="10.88671875" style="193" customWidth="1"/>
    <col min="1829" max="1829" width="9.6640625" style="193" customWidth="1"/>
    <col min="1830" max="1830" width="8.5546875" style="193" customWidth="1"/>
    <col min="1831" max="1831" width="8" style="193" customWidth="1"/>
    <col min="1832" max="1833" width="10.6640625" style="193" customWidth="1"/>
    <col min="1834" max="1834" width="8" style="193" customWidth="1"/>
    <col min="1835" max="1835" width="10.109375" style="193" customWidth="1"/>
    <col min="1836" max="1836" width="10.44140625" style="193" customWidth="1"/>
    <col min="1837" max="1837" width="8.6640625" style="193" customWidth="1"/>
    <col min="1838" max="1838" width="7.33203125" style="193" customWidth="1"/>
    <col min="1839" max="1839" width="8.33203125" style="193" customWidth="1"/>
    <col min="1840" max="1840" width="8.44140625" style="193" customWidth="1"/>
    <col min="1841" max="1841" width="7.44140625" style="193" customWidth="1"/>
    <col min="1842" max="1842" width="6.44140625" style="193" customWidth="1"/>
    <col min="1843" max="1843" width="9.33203125" style="193" customWidth="1"/>
    <col min="1844" max="1845" width="8.5546875" style="193" customWidth="1"/>
    <col min="1846" max="1846" width="6.33203125" style="193" customWidth="1"/>
    <col min="1847" max="1847" width="7.109375" style="193" customWidth="1"/>
    <col min="1848" max="1848" width="8.33203125" style="193" customWidth="1"/>
    <col min="1849" max="1849" width="7.6640625" style="193" customWidth="1"/>
    <col min="1850" max="1850" width="6.44140625" style="193" customWidth="1"/>
    <col min="1851" max="1851" width="8.33203125" style="193" customWidth="1"/>
    <col min="1852" max="1853" width="6.44140625" style="193" customWidth="1"/>
    <col min="1854" max="1854" width="7.109375" style="193" customWidth="1"/>
    <col min="1855" max="1855" width="6.109375" style="193" customWidth="1"/>
    <col min="1856" max="1857" width="5.5546875" style="193" customWidth="1"/>
    <col min="1858" max="1858" width="4.88671875" style="193" customWidth="1"/>
    <col min="1859" max="1872" width="0" style="193" hidden="1" customWidth="1"/>
    <col min="1873" max="1873" width="9.109375" style="193"/>
    <col min="1874" max="1878" width="0" style="193" hidden="1" customWidth="1"/>
    <col min="1879" max="2034" width="9.109375" style="193"/>
    <col min="2035" max="2035" width="20.88671875" style="193" customWidth="1"/>
    <col min="2036" max="2036" width="10.5546875" style="193" customWidth="1"/>
    <col min="2037" max="2037" width="10" style="193" customWidth="1"/>
    <col min="2038" max="2038" width="7.5546875" style="193" customWidth="1"/>
    <col min="2039" max="2039" width="9" style="193" customWidth="1"/>
    <col min="2040" max="2041" width="10.5546875" style="193" customWidth="1"/>
    <col min="2042" max="2042" width="8.44140625" style="193" customWidth="1"/>
    <col min="2043" max="2043" width="9.109375" style="193" customWidth="1"/>
    <col min="2044" max="2045" width="10.5546875" style="193" customWidth="1"/>
    <col min="2046" max="2046" width="8.33203125" style="193" customWidth="1"/>
    <col min="2047" max="2047" width="9.44140625" style="193" bestFit="1" customWidth="1"/>
    <col min="2048" max="2049" width="9.6640625" style="193" customWidth="1"/>
    <col min="2050" max="2050" width="7.44140625" style="193" customWidth="1"/>
    <col min="2051" max="2051" width="8.33203125" style="193" customWidth="1"/>
    <col min="2052" max="2053" width="6.5546875" style="193" customWidth="1"/>
    <col min="2054" max="2054" width="7.88671875" style="193" customWidth="1"/>
    <col min="2055" max="2055" width="7.109375" style="193" customWidth="1"/>
    <col min="2056" max="2057" width="8" style="193" customWidth="1"/>
    <col min="2058" max="2059" width="7.88671875" style="193" customWidth="1"/>
    <col min="2060" max="2061" width="7" style="193" customWidth="1"/>
    <col min="2062" max="2062" width="8.6640625" style="193" customWidth="1"/>
    <col min="2063" max="2063" width="7.88671875" style="193" customWidth="1"/>
    <col min="2064" max="2065" width="8.88671875" style="193" customWidth="1"/>
    <col min="2066" max="2066" width="7.109375" style="193" customWidth="1"/>
    <col min="2067" max="2067" width="9.44140625" style="193" customWidth="1"/>
    <col min="2068" max="2069" width="8.109375" style="193" customWidth="1"/>
    <col min="2070" max="2070" width="10.109375" style="193" customWidth="1"/>
    <col min="2071" max="2071" width="8.109375" style="193" customWidth="1"/>
    <col min="2072" max="2074" width="8.88671875" style="193" customWidth="1"/>
    <col min="2075" max="2075" width="9.33203125" style="193" customWidth="1"/>
    <col min="2076" max="2076" width="8.5546875" style="193" customWidth="1"/>
    <col min="2077" max="2077" width="10.109375" style="193" customWidth="1"/>
    <col min="2078" max="2078" width="7.109375" style="193" customWidth="1"/>
    <col min="2079" max="2079" width="8.6640625" style="193" customWidth="1"/>
    <col min="2080" max="2083" width="0" style="193" hidden="1" customWidth="1"/>
    <col min="2084" max="2084" width="10.88671875" style="193" customWidth="1"/>
    <col min="2085" max="2085" width="9.6640625" style="193" customWidth="1"/>
    <col min="2086" max="2086" width="8.5546875" style="193" customWidth="1"/>
    <col min="2087" max="2087" width="8" style="193" customWidth="1"/>
    <col min="2088" max="2089" width="10.6640625" style="193" customWidth="1"/>
    <col min="2090" max="2090" width="8" style="193" customWidth="1"/>
    <col min="2091" max="2091" width="10.109375" style="193" customWidth="1"/>
    <col min="2092" max="2092" width="10.44140625" style="193" customWidth="1"/>
    <col min="2093" max="2093" width="8.6640625" style="193" customWidth="1"/>
    <col min="2094" max="2094" width="7.33203125" style="193" customWidth="1"/>
    <col min="2095" max="2095" width="8.33203125" style="193" customWidth="1"/>
    <col min="2096" max="2096" width="8.44140625" style="193" customWidth="1"/>
    <col min="2097" max="2097" width="7.44140625" style="193" customWidth="1"/>
    <col min="2098" max="2098" width="6.44140625" style="193" customWidth="1"/>
    <col min="2099" max="2099" width="9.33203125" style="193" customWidth="1"/>
    <col min="2100" max="2101" width="8.5546875" style="193" customWidth="1"/>
    <col min="2102" max="2102" width="6.33203125" style="193" customWidth="1"/>
    <col min="2103" max="2103" width="7.109375" style="193" customWidth="1"/>
    <col min="2104" max="2104" width="8.33203125" style="193" customWidth="1"/>
    <col min="2105" max="2105" width="7.6640625" style="193" customWidth="1"/>
    <col min="2106" max="2106" width="6.44140625" style="193" customWidth="1"/>
    <col min="2107" max="2107" width="8.33203125" style="193" customWidth="1"/>
    <col min="2108" max="2109" width="6.44140625" style="193" customWidth="1"/>
    <col min="2110" max="2110" width="7.109375" style="193" customWidth="1"/>
    <col min="2111" max="2111" width="6.109375" style="193" customWidth="1"/>
    <col min="2112" max="2113" width="5.5546875" style="193" customWidth="1"/>
    <col min="2114" max="2114" width="4.88671875" style="193" customWidth="1"/>
    <col min="2115" max="2128" width="0" style="193" hidden="1" customWidth="1"/>
    <col min="2129" max="2129" width="9.109375" style="193"/>
    <col min="2130" max="2134" width="0" style="193" hidden="1" customWidth="1"/>
    <col min="2135" max="2290" width="9.109375" style="193"/>
    <col min="2291" max="2291" width="20.88671875" style="193" customWidth="1"/>
    <col min="2292" max="2292" width="10.5546875" style="193" customWidth="1"/>
    <col min="2293" max="2293" width="10" style="193" customWidth="1"/>
    <col min="2294" max="2294" width="7.5546875" style="193" customWidth="1"/>
    <col min="2295" max="2295" width="9" style="193" customWidth="1"/>
    <col min="2296" max="2297" width="10.5546875" style="193" customWidth="1"/>
    <col min="2298" max="2298" width="8.44140625" style="193" customWidth="1"/>
    <col min="2299" max="2299" width="9.109375" style="193" customWidth="1"/>
    <col min="2300" max="2301" width="10.5546875" style="193" customWidth="1"/>
    <col min="2302" max="2302" width="8.33203125" style="193" customWidth="1"/>
    <col min="2303" max="2303" width="9.44140625" style="193" bestFit="1" customWidth="1"/>
    <col min="2304" max="2305" width="9.6640625" style="193" customWidth="1"/>
    <col min="2306" max="2306" width="7.44140625" style="193" customWidth="1"/>
    <col min="2307" max="2307" width="8.33203125" style="193" customWidth="1"/>
    <col min="2308" max="2309" width="6.5546875" style="193" customWidth="1"/>
    <col min="2310" max="2310" width="7.88671875" style="193" customWidth="1"/>
    <col min="2311" max="2311" width="7.109375" style="193" customWidth="1"/>
    <col min="2312" max="2313" width="8" style="193" customWidth="1"/>
    <col min="2314" max="2315" width="7.88671875" style="193" customWidth="1"/>
    <col min="2316" max="2317" width="7" style="193" customWidth="1"/>
    <col min="2318" max="2318" width="8.6640625" style="193" customWidth="1"/>
    <col min="2319" max="2319" width="7.88671875" style="193" customWidth="1"/>
    <col min="2320" max="2321" width="8.88671875" style="193" customWidth="1"/>
    <col min="2322" max="2322" width="7.109375" style="193" customWidth="1"/>
    <col min="2323" max="2323" width="9.44140625" style="193" customWidth="1"/>
    <col min="2324" max="2325" width="8.109375" style="193" customWidth="1"/>
    <col min="2326" max="2326" width="10.109375" style="193" customWidth="1"/>
    <col min="2327" max="2327" width="8.109375" style="193" customWidth="1"/>
    <col min="2328" max="2330" width="8.88671875" style="193" customWidth="1"/>
    <col min="2331" max="2331" width="9.33203125" style="193" customWidth="1"/>
    <col min="2332" max="2332" width="8.5546875" style="193" customWidth="1"/>
    <col min="2333" max="2333" width="10.109375" style="193" customWidth="1"/>
    <col min="2334" max="2334" width="7.109375" style="193" customWidth="1"/>
    <col min="2335" max="2335" width="8.6640625" style="193" customWidth="1"/>
    <col min="2336" max="2339" width="0" style="193" hidden="1" customWidth="1"/>
    <col min="2340" max="2340" width="10.88671875" style="193" customWidth="1"/>
    <col min="2341" max="2341" width="9.6640625" style="193" customWidth="1"/>
    <col min="2342" max="2342" width="8.5546875" style="193" customWidth="1"/>
    <col min="2343" max="2343" width="8" style="193" customWidth="1"/>
    <col min="2344" max="2345" width="10.6640625" style="193" customWidth="1"/>
    <col min="2346" max="2346" width="8" style="193" customWidth="1"/>
    <col min="2347" max="2347" width="10.109375" style="193" customWidth="1"/>
    <col min="2348" max="2348" width="10.44140625" style="193" customWidth="1"/>
    <col min="2349" max="2349" width="8.6640625" style="193" customWidth="1"/>
    <col min="2350" max="2350" width="7.33203125" style="193" customWidth="1"/>
    <col min="2351" max="2351" width="8.33203125" style="193" customWidth="1"/>
    <col min="2352" max="2352" width="8.44140625" style="193" customWidth="1"/>
    <col min="2353" max="2353" width="7.44140625" style="193" customWidth="1"/>
    <col min="2354" max="2354" width="6.44140625" style="193" customWidth="1"/>
    <col min="2355" max="2355" width="9.33203125" style="193" customWidth="1"/>
    <col min="2356" max="2357" width="8.5546875" style="193" customWidth="1"/>
    <col min="2358" max="2358" width="6.33203125" style="193" customWidth="1"/>
    <col min="2359" max="2359" width="7.109375" style="193" customWidth="1"/>
    <col min="2360" max="2360" width="8.33203125" style="193" customWidth="1"/>
    <col min="2361" max="2361" width="7.6640625" style="193" customWidth="1"/>
    <col min="2362" max="2362" width="6.44140625" style="193" customWidth="1"/>
    <col min="2363" max="2363" width="8.33203125" style="193" customWidth="1"/>
    <col min="2364" max="2365" width="6.44140625" style="193" customWidth="1"/>
    <col min="2366" max="2366" width="7.109375" style="193" customWidth="1"/>
    <col min="2367" max="2367" width="6.109375" style="193" customWidth="1"/>
    <col min="2368" max="2369" width="5.5546875" style="193" customWidth="1"/>
    <col min="2370" max="2370" width="4.88671875" style="193" customWidth="1"/>
    <col min="2371" max="2384" width="0" style="193" hidden="1" customWidth="1"/>
    <col min="2385" max="2385" width="9.109375" style="193"/>
    <col min="2386" max="2390" width="0" style="193" hidden="1" customWidth="1"/>
    <col min="2391" max="2546" width="9.109375" style="193"/>
    <col min="2547" max="2547" width="20.88671875" style="193" customWidth="1"/>
    <col min="2548" max="2548" width="10.5546875" style="193" customWidth="1"/>
    <col min="2549" max="2549" width="10" style="193" customWidth="1"/>
    <col min="2550" max="2550" width="7.5546875" style="193" customWidth="1"/>
    <col min="2551" max="2551" width="9" style="193" customWidth="1"/>
    <col min="2552" max="2553" width="10.5546875" style="193" customWidth="1"/>
    <col min="2554" max="2554" width="8.44140625" style="193" customWidth="1"/>
    <col min="2555" max="2555" width="9.109375" style="193" customWidth="1"/>
    <col min="2556" max="2557" width="10.5546875" style="193" customWidth="1"/>
    <col min="2558" max="2558" width="8.33203125" style="193" customWidth="1"/>
    <col min="2559" max="2559" width="9.44140625" style="193" bestFit="1" customWidth="1"/>
    <col min="2560" max="2561" width="9.6640625" style="193" customWidth="1"/>
    <col min="2562" max="2562" width="7.44140625" style="193" customWidth="1"/>
    <col min="2563" max="2563" width="8.33203125" style="193" customWidth="1"/>
    <col min="2564" max="2565" width="6.5546875" style="193" customWidth="1"/>
    <col min="2566" max="2566" width="7.88671875" style="193" customWidth="1"/>
    <col min="2567" max="2567" width="7.109375" style="193" customWidth="1"/>
    <col min="2568" max="2569" width="8" style="193" customWidth="1"/>
    <col min="2570" max="2571" width="7.88671875" style="193" customWidth="1"/>
    <col min="2572" max="2573" width="7" style="193" customWidth="1"/>
    <col min="2574" max="2574" width="8.6640625" style="193" customWidth="1"/>
    <col min="2575" max="2575" width="7.88671875" style="193" customWidth="1"/>
    <col min="2576" max="2577" width="8.88671875" style="193" customWidth="1"/>
    <col min="2578" max="2578" width="7.109375" style="193" customWidth="1"/>
    <col min="2579" max="2579" width="9.44140625" style="193" customWidth="1"/>
    <col min="2580" max="2581" width="8.109375" style="193" customWidth="1"/>
    <col min="2582" max="2582" width="10.109375" style="193" customWidth="1"/>
    <col min="2583" max="2583" width="8.109375" style="193" customWidth="1"/>
    <col min="2584" max="2586" width="8.88671875" style="193" customWidth="1"/>
    <col min="2587" max="2587" width="9.33203125" style="193" customWidth="1"/>
    <col min="2588" max="2588" width="8.5546875" style="193" customWidth="1"/>
    <col min="2589" max="2589" width="10.109375" style="193" customWidth="1"/>
    <col min="2590" max="2590" width="7.109375" style="193" customWidth="1"/>
    <col min="2591" max="2591" width="8.6640625" style="193" customWidth="1"/>
    <col min="2592" max="2595" width="0" style="193" hidden="1" customWidth="1"/>
    <col min="2596" max="2596" width="10.88671875" style="193" customWidth="1"/>
    <col min="2597" max="2597" width="9.6640625" style="193" customWidth="1"/>
    <col min="2598" max="2598" width="8.5546875" style="193" customWidth="1"/>
    <col min="2599" max="2599" width="8" style="193" customWidth="1"/>
    <col min="2600" max="2601" width="10.6640625" style="193" customWidth="1"/>
    <col min="2602" max="2602" width="8" style="193" customWidth="1"/>
    <col min="2603" max="2603" width="10.109375" style="193" customWidth="1"/>
    <col min="2604" max="2604" width="10.44140625" style="193" customWidth="1"/>
    <col min="2605" max="2605" width="8.6640625" style="193" customWidth="1"/>
    <col min="2606" max="2606" width="7.33203125" style="193" customWidth="1"/>
    <col min="2607" max="2607" width="8.33203125" style="193" customWidth="1"/>
    <col min="2608" max="2608" width="8.44140625" style="193" customWidth="1"/>
    <col min="2609" max="2609" width="7.44140625" style="193" customWidth="1"/>
    <col min="2610" max="2610" width="6.44140625" style="193" customWidth="1"/>
    <col min="2611" max="2611" width="9.33203125" style="193" customWidth="1"/>
    <col min="2612" max="2613" width="8.5546875" style="193" customWidth="1"/>
    <col min="2614" max="2614" width="6.33203125" style="193" customWidth="1"/>
    <col min="2615" max="2615" width="7.109375" style="193" customWidth="1"/>
    <col min="2616" max="2616" width="8.33203125" style="193" customWidth="1"/>
    <col min="2617" max="2617" width="7.6640625" style="193" customWidth="1"/>
    <col min="2618" max="2618" width="6.44140625" style="193" customWidth="1"/>
    <col min="2619" max="2619" width="8.33203125" style="193" customWidth="1"/>
    <col min="2620" max="2621" width="6.44140625" style="193" customWidth="1"/>
    <col min="2622" max="2622" width="7.109375" style="193" customWidth="1"/>
    <col min="2623" max="2623" width="6.109375" style="193" customWidth="1"/>
    <col min="2624" max="2625" width="5.5546875" style="193" customWidth="1"/>
    <col min="2626" max="2626" width="4.88671875" style="193" customWidth="1"/>
    <col min="2627" max="2640" width="0" style="193" hidden="1" customWidth="1"/>
    <col min="2641" max="2641" width="9.109375" style="193"/>
    <col min="2642" max="2646" width="0" style="193" hidden="1" customWidth="1"/>
    <col min="2647" max="2802" width="9.109375" style="193"/>
    <col min="2803" max="2803" width="20.88671875" style="193" customWidth="1"/>
    <col min="2804" max="2804" width="10.5546875" style="193" customWidth="1"/>
    <col min="2805" max="2805" width="10" style="193" customWidth="1"/>
    <col min="2806" max="2806" width="7.5546875" style="193" customWidth="1"/>
    <col min="2807" max="2807" width="9" style="193" customWidth="1"/>
    <col min="2808" max="2809" width="10.5546875" style="193" customWidth="1"/>
    <col min="2810" max="2810" width="8.44140625" style="193" customWidth="1"/>
    <col min="2811" max="2811" width="9.109375" style="193" customWidth="1"/>
    <col min="2812" max="2813" width="10.5546875" style="193" customWidth="1"/>
    <col min="2814" max="2814" width="8.33203125" style="193" customWidth="1"/>
    <col min="2815" max="2815" width="9.44140625" style="193" bestFit="1" customWidth="1"/>
    <col min="2816" max="2817" width="9.6640625" style="193" customWidth="1"/>
    <col min="2818" max="2818" width="7.44140625" style="193" customWidth="1"/>
    <col min="2819" max="2819" width="8.33203125" style="193" customWidth="1"/>
    <col min="2820" max="2821" width="6.5546875" style="193" customWidth="1"/>
    <col min="2822" max="2822" width="7.88671875" style="193" customWidth="1"/>
    <col min="2823" max="2823" width="7.109375" style="193" customWidth="1"/>
    <col min="2824" max="2825" width="8" style="193" customWidth="1"/>
    <col min="2826" max="2827" width="7.88671875" style="193" customWidth="1"/>
    <col min="2828" max="2829" width="7" style="193" customWidth="1"/>
    <col min="2830" max="2830" width="8.6640625" style="193" customWidth="1"/>
    <col min="2831" max="2831" width="7.88671875" style="193" customWidth="1"/>
    <col min="2832" max="2833" width="8.88671875" style="193" customWidth="1"/>
    <col min="2834" max="2834" width="7.109375" style="193" customWidth="1"/>
    <col min="2835" max="2835" width="9.44140625" style="193" customWidth="1"/>
    <col min="2836" max="2837" width="8.109375" style="193" customWidth="1"/>
    <col min="2838" max="2838" width="10.109375" style="193" customWidth="1"/>
    <col min="2839" max="2839" width="8.109375" style="193" customWidth="1"/>
    <col min="2840" max="2842" width="8.88671875" style="193" customWidth="1"/>
    <col min="2843" max="2843" width="9.33203125" style="193" customWidth="1"/>
    <col min="2844" max="2844" width="8.5546875" style="193" customWidth="1"/>
    <col min="2845" max="2845" width="10.109375" style="193" customWidth="1"/>
    <col min="2846" max="2846" width="7.109375" style="193" customWidth="1"/>
    <col min="2847" max="2847" width="8.6640625" style="193" customWidth="1"/>
    <col min="2848" max="2851" width="0" style="193" hidden="1" customWidth="1"/>
    <col min="2852" max="2852" width="10.88671875" style="193" customWidth="1"/>
    <col min="2853" max="2853" width="9.6640625" style="193" customWidth="1"/>
    <col min="2854" max="2854" width="8.5546875" style="193" customWidth="1"/>
    <col min="2855" max="2855" width="8" style="193" customWidth="1"/>
    <col min="2856" max="2857" width="10.6640625" style="193" customWidth="1"/>
    <col min="2858" max="2858" width="8" style="193" customWidth="1"/>
    <col min="2859" max="2859" width="10.109375" style="193" customWidth="1"/>
    <col min="2860" max="2860" width="10.44140625" style="193" customWidth="1"/>
    <col min="2861" max="2861" width="8.6640625" style="193" customWidth="1"/>
    <col min="2862" max="2862" width="7.33203125" style="193" customWidth="1"/>
    <col min="2863" max="2863" width="8.33203125" style="193" customWidth="1"/>
    <col min="2864" max="2864" width="8.44140625" style="193" customWidth="1"/>
    <col min="2865" max="2865" width="7.44140625" style="193" customWidth="1"/>
    <col min="2866" max="2866" width="6.44140625" style="193" customWidth="1"/>
    <col min="2867" max="2867" width="9.33203125" style="193" customWidth="1"/>
    <col min="2868" max="2869" width="8.5546875" style="193" customWidth="1"/>
    <col min="2870" max="2870" width="6.33203125" style="193" customWidth="1"/>
    <col min="2871" max="2871" width="7.109375" style="193" customWidth="1"/>
    <col min="2872" max="2872" width="8.33203125" style="193" customWidth="1"/>
    <col min="2873" max="2873" width="7.6640625" style="193" customWidth="1"/>
    <col min="2874" max="2874" width="6.44140625" style="193" customWidth="1"/>
    <col min="2875" max="2875" width="8.33203125" style="193" customWidth="1"/>
    <col min="2876" max="2877" width="6.44140625" style="193" customWidth="1"/>
    <col min="2878" max="2878" width="7.109375" style="193" customWidth="1"/>
    <col min="2879" max="2879" width="6.109375" style="193" customWidth="1"/>
    <col min="2880" max="2881" width="5.5546875" style="193" customWidth="1"/>
    <col min="2882" max="2882" width="4.88671875" style="193" customWidth="1"/>
    <col min="2883" max="2896" width="0" style="193" hidden="1" customWidth="1"/>
    <col min="2897" max="2897" width="9.109375" style="193"/>
    <col min="2898" max="2902" width="0" style="193" hidden="1" customWidth="1"/>
    <col min="2903" max="3058" width="9.109375" style="193"/>
    <col min="3059" max="3059" width="20.88671875" style="193" customWidth="1"/>
    <col min="3060" max="3060" width="10.5546875" style="193" customWidth="1"/>
    <col min="3061" max="3061" width="10" style="193" customWidth="1"/>
    <col min="3062" max="3062" width="7.5546875" style="193" customWidth="1"/>
    <col min="3063" max="3063" width="9" style="193" customWidth="1"/>
    <col min="3064" max="3065" width="10.5546875" style="193" customWidth="1"/>
    <col min="3066" max="3066" width="8.44140625" style="193" customWidth="1"/>
    <col min="3067" max="3067" width="9.109375" style="193" customWidth="1"/>
    <col min="3068" max="3069" width="10.5546875" style="193" customWidth="1"/>
    <col min="3070" max="3070" width="8.33203125" style="193" customWidth="1"/>
    <col min="3071" max="3071" width="9.44140625" style="193" bestFit="1" customWidth="1"/>
    <col min="3072" max="3073" width="9.6640625" style="193" customWidth="1"/>
    <col min="3074" max="3074" width="7.44140625" style="193" customWidth="1"/>
    <col min="3075" max="3075" width="8.33203125" style="193" customWidth="1"/>
    <col min="3076" max="3077" width="6.5546875" style="193" customWidth="1"/>
    <col min="3078" max="3078" width="7.88671875" style="193" customWidth="1"/>
    <col min="3079" max="3079" width="7.109375" style="193" customWidth="1"/>
    <col min="3080" max="3081" width="8" style="193" customWidth="1"/>
    <col min="3082" max="3083" width="7.88671875" style="193" customWidth="1"/>
    <col min="3084" max="3085" width="7" style="193" customWidth="1"/>
    <col min="3086" max="3086" width="8.6640625" style="193" customWidth="1"/>
    <col min="3087" max="3087" width="7.88671875" style="193" customWidth="1"/>
    <col min="3088" max="3089" width="8.88671875" style="193" customWidth="1"/>
    <col min="3090" max="3090" width="7.109375" style="193" customWidth="1"/>
    <col min="3091" max="3091" width="9.44140625" style="193" customWidth="1"/>
    <col min="3092" max="3093" width="8.109375" style="193" customWidth="1"/>
    <col min="3094" max="3094" width="10.109375" style="193" customWidth="1"/>
    <col min="3095" max="3095" width="8.109375" style="193" customWidth="1"/>
    <col min="3096" max="3098" width="8.88671875" style="193" customWidth="1"/>
    <col min="3099" max="3099" width="9.33203125" style="193" customWidth="1"/>
    <col min="3100" max="3100" width="8.5546875" style="193" customWidth="1"/>
    <col min="3101" max="3101" width="10.109375" style="193" customWidth="1"/>
    <col min="3102" max="3102" width="7.109375" style="193" customWidth="1"/>
    <col min="3103" max="3103" width="8.6640625" style="193" customWidth="1"/>
    <col min="3104" max="3107" width="0" style="193" hidden="1" customWidth="1"/>
    <col min="3108" max="3108" width="10.88671875" style="193" customWidth="1"/>
    <col min="3109" max="3109" width="9.6640625" style="193" customWidth="1"/>
    <col min="3110" max="3110" width="8.5546875" style="193" customWidth="1"/>
    <col min="3111" max="3111" width="8" style="193" customWidth="1"/>
    <col min="3112" max="3113" width="10.6640625" style="193" customWidth="1"/>
    <col min="3114" max="3114" width="8" style="193" customWidth="1"/>
    <col min="3115" max="3115" width="10.109375" style="193" customWidth="1"/>
    <col min="3116" max="3116" width="10.44140625" style="193" customWidth="1"/>
    <col min="3117" max="3117" width="8.6640625" style="193" customWidth="1"/>
    <col min="3118" max="3118" width="7.33203125" style="193" customWidth="1"/>
    <col min="3119" max="3119" width="8.33203125" style="193" customWidth="1"/>
    <col min="3120" max="3120" width="8.44140625" style="193" customWidth="1"/>
    <col min="3121" max="3121" width="7.44140625" style="193" customWidth="1"/>
    <col min="3122" max="3122" width="6.44140625" style="193" customWidth="1"/>
    <col min="3123" max="3123" width="9.33203125" style="193" customWidth="1"/>
    <col min="3124" max="3125" width="8.5546875" style="193" customWidth="1"/>
    <col min="3126" max="3126" width="6.33203125" style="193" customWidth="1"/>
    <col min="3127" max="3127" width="7.109375" style="193" customWidth="1"/>
    <col min="3128" max="3128" width="8.33203125" style="193" customWidth="1"/>
    <col min="3129" max="3129" width="7.6640625" style="193" customWidth="1"/>
    <col min="3130" max="3130" width="6.44140625" style="193" customWidth="1"/>
    <col min="3131" max="3131" width="8.33203125" style="193" customWidth="1"/>
    <col min="3132" max="3133" width="6.44140625" style="193" customWidth="1"/>
    <col min="3134" max="3134" width="7.109375" style="193" customWidth="1"/>
    <col min="3135" max="3135" width="6.109375" style="193" customWidth="1"/>
    <col min="3136" max="3137" width="5.5546875" style="193" customWidth="1"/>
    <col min="3138" max="3138" width="4.88671875" style="193" customWidth="1"/>
    <col min="3139" max="3152" width="0" style="193" hidden="1" customWidth="1"/>
    <col min="3153" max="3153" width="9.109375" style="193"/>
    <col min="3154" max="3158" width="0" style="193" hidden="1" customWidth="1"/>
    <col min="3159" max="3314" width="9.109375" style="193"/>
    <col min="3315" max="3315" width="20.88671875" style="193" customWidth="1"/>
    <col min="3316" max="3316" width="10.5546875" style="193" customWidth="1"/>
    <col min="3317" max="3317" width="10" style="193" customWidth="1"/>
    <col min="3318" max="3318" width="7.5546875" style="193" customWidth="1"/>
    <col min="3319" max="3319" width="9" style="193" customWidth="1"/>
    <col min="3320" max="3321" width="10.5546875" style="193" customWidth="1"/>
    <col min="3322" max="3322" width="8.44140625" style="193" customWidth="1"/>
    <col min="3323" max="3323" width="9.109375" style="193" customWidth="1"/>
    <col min="3324" max="3325" width="10.5546875" style="193" customWidth="1"/>
    <col min="3326" max="3326" width="8.33203125" style="193" customWidth="1"/>
    <col min="3327" max="3327" width="9.44140625" style="193" bestFit="1" customWidth="1"/>
    <col min="3328" max="3329" width="9.6640625" style="193" customWidth="1"/>
    <col min="3330" max="3330" width="7.44140625" style="193" customWidth="1"/>
    <col min="3331" max="3331" width="8.33203125" style="193" customWidth="1"/>
    <col min="3332" max="3333" width="6.5546875" style="193" customWidth="1"/>
    <col min="3334" max="3334" width="7.88671875" style="193" customWidth="1"/>
    <col min="3335" max="3335" width="7.109375" style="193" customWidth="1"/>
    <col min="3336" max="3337" width="8" style="193" customWidth="1"/>
    <col min="3338" max="3339" width="7.88671875" style="193" customWidth="1"/>
    <col min="3340" max="3341" width="7" style="193" customWidth="1"/>
    <col min="3342" max="3342" width="8.6640625" style="193" customWidth="1"/>
    <col min="3343" max="3343" width="7.88671875" style="193" customWidth="1"/>
    <col min="3344" max="3345" width="8.88671875" style="193" customWidth="1"/>
    <col min="3346" max="3346" width="7.109375" style="193" customWidth="1"/>
    <col min="3347" max="3347" width="9.44140625" style="193" customWidth="1"/>
    <col min="3348" max="3349" width="8.109375" style="193" customWidth="1"/>
    <col min="3350" max="3350" width="10.109375" style="193" customWidth="1"/>
    <col min="3351" max="3351" width="8.109375" style="193" customWidth="1"/>
    <col min="3352" max="3354" width="8.88671875" style="193" customWidth="1"/>
    <col min="3355" max="3355" width="9.33203125" style="193" customWidth="1"/>
    <col min="3356" max="3356" width="8.5546875" style="193" customWidth="1"/>
    <col min="3357" max="3357" width="10.109375" style="193" customWidth="1"/>
    <col min="3358" max="3358" width="7.109375" style="193" customWidth="1"/>
    <col min="3359" max="3359" width="8.6640625" style="193" customWidth="1"/>
    <col min="3360" max="3363" width="0" style="193" hidden="1" customWidth="1"/>
    <col min="3364" max="3364" width="10.88671875" style="193" customWidth="1"/>
    <col min="3365" max="3365" width="9.6640625" style="193" customWidth="1"/>
    <col min="3366" max="3366" width="8.5546875" style="193" customWidth="1"/>
    <col min="3367" max="3367" width="8" style="193" customWidth="1"/>
    <col min="3368" max="3369" width="10.6640625" style="193" customWidth="1"/>
    <col min="3370" max="3370" width="8" style="193" customWidth="1"/>
    <col min="3371" max="3371" width="10.109375" style="193" customWidth="1"/>
    <col min="3372" max="3372" width="10.44140625" style="193" customWidth="1"/>
    <col min="3373" max="3373" width="8.6640625" style="193" customWidth="1"/>
    <col min="3374" max="3374" width="7.33203125" style="193" customWidth="1"/>
    <col min="3375" max="3375" width="8.33203125" style="193" customWidth="1"/>
    <col min="3376" max="3376" width="8.44140625" style="193" customWidth="1"/>
    <col min="3377" max="3377" width="7.44140625" style="193" customWidth="1"/>
    <col min="3378" max="3378" width="6.44140625" style="193" customWidth="1"/>
    <col min="3379" max="3379" width="9.33203125" style="193" customWidth="1"/>
    <col min="3380" max="3381" width="8.5546875" style="193" customWidth="1"/>
    <col min="3382" max="3382" width="6.33203125" style="193" customWidth="1"/>
    <col min="3383" max="3383" width="7.109375" style="193" customWidth="1"/>
    <col min="3384" max="3384" width="8.33203125" style="193" customWidth="1"/>
    <col min="3385" max="3385" width="7.6640625" style="193" customWidth="1"/>
    <col min="3386" max="3386" width="6.44140625" style="193" customWidth="1"/>
    <col min="3387" max="3387" width="8.33203125" style="193" customWidth="1"/>
    <col min="3388" max="3389" width="6.44140625" style="193" customWidth="1"/>
    <col min="3390" max="3390" width="7.109375" style="193" customWidth="1"/>
    <col min="3391" max="3391" width="6.109375" style="193" customWidth="1"/>
    <col min="3392" max="3393" width="5.5546875" style="193" customWidth="1"/>
    <col min="3394" max="3394" width="4.88671875" style="193" customWidth="1"/>
    <col min="3395" max="3408" width="0" style="193" hidden="1" customWidth="1"/>
    <col min="3409" max="3409" width="9.109375" style="193"/>
    <col min="3410" max="3414" width="0" style="193" hidden="1" customWidth="1"/>
    <col min="3415" max="3570" width="9.109375" style="193"/>
    <col min="3571" max="3571" width="20.88671875" style="193" customWidth="1"/>
    <col min="3572" max="3572" width="10.5546875" style="193" customWidth="1"/>
    <col min="3573" max="3573" width="10" style="193" customWidth="1"/>
    <col min="3574" max="3574" width="7.5546875" style="193" customWidth="1"/>
    <col min="3575" max="3575" width="9" style="193" customWidth="1"/>
    <col min="3576" max="3577" width="10.5546875" style="193" customWidth="1"/>
    <col min="3578" max="3578" width="8.44140625" style="193" customWidth="1"/>
    <col min="3579" max="3579" width="9.109375" style="193" customWidth="1"/>
    <col min="3580" max="3581" width="10.5546875" style="193" customWidth="1"/>
    <col min="3582" max="3582" width="8.33203125" style="193" customWidth="1"/>
    <col min="3583" max="3583" width="9.44140625" style="193" bestFit="1" customWidth="1"/>
    <col min="3584" max="3585" width="9.6640625" style="193" customWidth="1"/>
    <col min="3586" max="3586" width="7.44140625" style="193" customWidth="1"/>
    <col min="3587" max="3587" width="8.33203125" style="193" customWidth="1"/>
    <col min="3588" max="3589" width="6.5546875" style="193" customWidth="1"/>
    <col min="3590" max="3590" width="7.88671875" style="193" customWidth="1"/>
    <col min="3591" max="3591" width="7.109375" style="193" customWidth="1"/>
    <col min="3592" max="3593" width="8" style="193" customWidth="1"/>
    <col min="3594" max="3595" width="7.88671875" style="193" customWidth="1"/>
    <col min="3596" max="3597" width="7" style="193" customWidth="1"/>
    <col min="3598" max="3598" width="8.6640625" style="193" customWidth="1"/>
    <col min="3599" max="3599" width="7.88671875" style="193" customWidth="1"/>
    <col min="3600" max="3601" width="8.88671875" style="193" customWidth="1"/>
    <col min="3602" max="3602" width="7.109375" style="193" customWidth="1"/>
    <col min="3603" max="3603" width="9.44140625" style="193" customWidth="1"/>
    <col min="3604" max="3605" width="8.109375" style="193" customWidth="1"/>
    <col min="3606" max="3606" width="10.109375" style="193" customWidth="1"/>
    <col min="3607" max="3607" width="8.109375" style="193" customWidth="1"/>
    <col min="3608" max="3610" width="8.88671875" style="193" customWidth="1"/>
    <col min="3611" max="3611" width="9.33203125" style="193" customWidth="1"/>
    <col min="3612" max="3612" width="8.5546875" style="193" customWidth="1"/>
    <col min="3613" max="3613" width="10.109375" style="193" customWidth="1"/>
    <col min="3614" max="3614" width="7.109375" style="193" customWidth="1"/>
    <col min="3615" max="3615" width="8.6640625" style="193" customWidth="1"/>
    <col min="3616" max="3619" width="0" style="193" hidden="1" customWidth="1"/>
    <col min="3620" max="3620" width="10.88671875" style="193" customWidth="1"/>
    <col min="3621" max="3621" width="9.6640625" style="193" customWidth="1"/>
    <col min="3622" max="3622" width="8.5546875" style="193" customWidth="1"/>
    <col min="3623" max="3623" width="8" style="193" customWidth="1"/>
    <col min="3624" max="3625" width="10.6640625" style="193" customWidth="1"/>
    <col min="3626" max="3626" width="8" style="193" customWidth="1"/>
    <col min="3627" max="3627" width="10.109375" style="193" customWidth="1"/>
    <col min="3628" max="3628" width="10.44140625" style="193" customWidth="1"/>
    <col min="3629" max="3629" width="8.6640625" style="193" customWidth="1"/>
    <col min="3630" max="3630" width="7.33203125" style="193" customWidth="1"/>
    <col min="3631" max="3631" width="8.33203125" style="193" customWidth="1"/>
    <col min="3632" max="3632" width="8.44140625" style="193" customWidth="1"/>
    <col min="3633" max="3633" width="7.44140625" style="193" customWidth="1"/>
    <col min="3634" max="3634" width="6.44140625" style="193" customWidth="1"/>
    <col min="3635" max="3635" width="9.33203125" style="193" customWidth="1"/>
    <col min="3636" max="3637" width="8.5546875" style="193" customWidth="1"/>
    <col min="3638" max="3638" width="6.33203125" style="193" customWidth="1"/>
    <col min="3639" max="3639" width="7.109375" style="193" customWidth="1"/>
    <col min="3640" max="3640" width="8.33203125" style="193" customWidth="1"/>
    <col min="3641" max="3641" width="7.6640625" style="193" customWidth="1"/>
    <col min="3642" max="3642" width="6.44140625" style="193" customWidth="1"/>
    <col min="3643" max="3643" width="8.33203125" style="193" customWidth="1"/>
    <col min="3644" max="3645" width="6.44140625" style="193" customWidth="1"/>
    <col min="3646" max="3646" width="7.109375" style="193" customWidth="1"/>
    <col min="3647" max="3647" width="6.109375" style="193" customWidth="1"/>
    <col min="3648" max="3649" width="5.5546875" style="193" customWidth="1"/>
    <col min="3650" max="3650" width="4.88671875" style="193" customWidth="1"/>
    <col min="3651" max="3664" width="0" style="193" hidden="1" customWidth="1"/>
    <col min="3665" max="3665" width="9.109375" style="193"/>
    <col min="3666" max="3670" width="0" style="193" hidden="1" customWidth="1"/>
    <col min="3671" max="3826" width="9.109375" style="193"/>
    <col min="3827" max="3827" width="20.88671875" style="193" customWidth="1"/>
    <col min="3828" max="3828" width="10.5546875" style="193" customWidth="1"/>
    <col min="3829" max="3829" width="10" style="193" customWidth="1"/>
    <col min="3830" max="3830" width="7.5546875" style="193" customWidth="1"/>
    <col min="3831" max="3831" width="9" style="193" customWidth="1"/>
    <col min="3832" max="3833" width="10.5546875" style="193" customWidth="1"/>
    <col min="3834" max="3834" width="8.44140625" style="193" customWidth="1"/>
    <col min="3835" max="3835" width="9.109375" style="193" customWidth="1"/>
    <col min="3836" max="3837" width="10.5546875" style="193" customWidth="1"/>
    <col min="3838" max="3838" width="8.33203125" style="193" customWidth="1"/>
    <col min="3839" max="3839" width="9.44140625" style="193" bestFit="1" customWidth="1"/>
    <col min="3840" max="3841" width="9.6640625" style="193" customWidth="1"/>
    <col min="3842" max="3842" width="7.44140625" style="193" customWidth="1"/>
    <col min="3843" max="3843" width="8.33203125" style="193" customWidth="1"/>
    <col min="3844" max="3845" width="6.5546875" style="193" customWidth="1"/>
    <col min="3846" max="3846" width="7.88671875" style="193" customWidth="1"/>
    <col min="3847" max="3847" width="7.109375" style="193" customWidth="1"/>
    <col min="3848" max="3849" width="8" style="193" customWidth="1"/>
    <col min="3850" max="3851" width="7.88671875" style="193" customWidth="1"/>
    <col min="3852" max="3853" width="7" style="193" customWidth="1"/>
    <col min="3854" max="3854" width="8.6640625" style="193" customWidth="1"/>
    <col min="3855" max="3855" width="7.88671875" style="193" customWidth="1"/>
    <col min="3856" max="3857" width="8.88671875" style="193" customWidth="1"/>
    <col min="3858" max="3858" width="7.109375" style="193" customWidth="1"/>
    <col min="3859" max="3859" width="9.44140625" style="193" customWidth="1"/>
    <col min="3860" max="3861" width="8.109375" style="193" customWidth="1"/>
    <col min="3862" max="3862" width="10.109375" style="193" customWidth="1"/>
    <col min="3863" max="3863" width="8.109375" style="193" customWidth="1"/>
    <col min="3864" max="3866" width="8.88671875" style="193" customWidth="1"/>
    <col min="3867" max="3867" width="9.33203125" style="193" customWidth="1"/>
    <col min="3868" max="3868" width="8.5546875" style="193" customWidth="1"/>
    <col min="3869" max="3869" width="10.109375" style="193" customWidth="1"/>
    <col min="3870" max="3870" width="7.109375" style="193" customWidth="1"/>
    <col min="3871" max="3871" width="8.6640625" style="193" customWidth="1"/>
    <col min="3872" max="3875" width="0" style="193" hidden="1" customWidth="1"/>
    <col min="3876" max="3876" width="10.88671875" style="193" customWidth="1"/>
    <col min="3877" max="3877" width="9.6640625" style="193" customWidth="1"/>
    <col min="3878" max="3878" width="8.5546875" style="193" customWidth="1"/>
    <col min="3879" max="3879" width="8" style="193" customWidth="1"/>
    <col min="3880" max="3881" width="10.6640625" style="193" customWidth="1"/>
    <col min="3882" max="3882" width="8" style="193" customWidth="1"/>
    <col min="3883" max="3883" width="10.109375" style="193" customWidth="1"/>
    <col min="3884" max="3884" width="10.44140625" style="193" customWidth="1"/>
    <col min="3885" max="3885" width="8.6640625" style="193" customWidth="1"/>
    <col min="3886" max="3886" width="7.33203125" style="193" customWidth="1"/>
    <col min="3887" max="3887" width="8.33203125" style="193" customWidth="1"/>
    <col min="3888" max="3888" width="8.44140625" style="193" customWidth="1"/>
    <col min="3889" max="3889" width="7.44140625" style="193" customWidth="1"/>
    <col min="3890" max="3890" width="6.44140625" style="193" customWidth="1"/>
    <col min="3891" max="3891" width="9.33203125" style="193" customWidth="1"/>
    <col min="3892" max="3893" width="8.5546875" style="193" customWidth="1"/>
    <col min="3894" max="3894" width="6.33203125" style="193" customWidth="1"/>
    <col min="3895" max="3895" width="7.109375" style="193" customWidth="1"/>
    <col min="3896" max="3896" width="8.33203125" style="193" customWidth="1"/>
    <col min="3897" max="3897" width="7.6640625" style="193" customWidth="1"/>
    <col min="3898" max="3898" width="6.44140625" style="193" customWidth="1"/>
    <col min="3899" max="3899" width="8.33203125" style="193" customWidth="1"/>
    <col min="3900" max="3901" width="6.44140625" style="193" customWidth="1"/>
    <col min="3902" max="3902" width="7.109375" style="193" customWidth="1"/>
    <col min="3903" max="3903" width="6.109375" style="193" customWidth="1"/>
    <col min="3904" max="3905" width="5.5546875" style="193" customWidth="1"/>
    <col min="3906" max="3906" width="4.88671875" style="193" customWidth="1"/>
    <col min="3907" max="3920" width="0" style="193" hidden="1" customWidth="1"/>
    <col min="3921" max="3921" width="9.109375" style="193"/>
    <col min="3922" max="3926" width="0" style="193" hidden="1" customWidth="1"/>
    <col min="3927" max="4082" width="9.109375" style="193"/>
    <col min="4083" max="4083" width="20.88671875" style="193" customWidth="1"/>
    <col min="4084" max="4084" width="10.5546875" style="193" customWidth="1"/>
    <col min="4085" max="4085" width="10" style="193" customWidth="1"/>
    <col min="4086" max="4086" width="7.5546875" style="193" customWidth="1"/>
    <col min="4087" max="4087" width="9" style="193" customWidth="1"/>
    <col min="4088" max="4089" width="10.5546875" style="193" customWidth="1"/>
    <col min="4090" max="4090" width="8.44140625" style="193" customWidth="1"/>
    <col min="4091" max="4091" width="9.109375" style="193" customWidth="1"/>
    <col min="4092" max="4093" width="10.5546875" style="193" customWidth="1"/>
    <col min="4094" max="4094" width="8.33203125" style="193" customWidth="1"/>
    <col min="4095" max="4095" width="9.44140625" style="193" bestFit="1" customWidth="1"/>
    <col min="4096" max="4097" width="9.6640625" style="193" customWidth="1"/>
    <col min="4098" max="4098" width="7.44140625" style="193" customWidth="1"/>
    <col min="4099" max="4099" width="8.33203125" style="193" customWidth="1"/>
    <col min="4100" max="4101" width="6.5546875" style="193" customWidth="1"/>
    <col min="4102" max="4102" width="7.88671875" style="193" customWidth="1"/>
    <col min="4103" max="4103" width="7.109375" style="193" customWidth="1"/>
    <col min="4104" max="4105" width="8" style="193" customWidth="1"/>
    <col min="4106" max="4107" width="7.88671875" style="193" customWidth="1"/>
    <col min="4108" max="4109" width="7" style="193" customWidth="1"/>
    <col min="4110" max="4110" width="8.6640625" style="193" customWidth="1"/>
    <col min="4111" max="4111" width="7.88671875" style="193" customWidth="1"/>
    <col min="4112" max="4113" width="8.88671875" style="193" customWidth="1"/>
    <col min="4114" max="4114" width="7.109375" style="193" customWidth="1"/>
    <col min="4115" max="4115" width="9.44140625" style="193" customWidth="1"/>
    <col min="4116" max="4117" width="8.109375" style="193" customWidth="1"/>
    <col min="4118" max="4118" width="10.109375" style="193" customWidth="1"/>
    <col min="4119" max="4119" width="8.109375" style="193" customWidth="1"/>
    <col min="4120" max="4122" width="8.88671875" style="193" customWidth="1"/>
    <col min="4123" max="4123" width="9.33203125" style="193" customWidth="1"/>
    <col min="4124" max="4124" width="8.5546875" style="193" customWidth="1"/>
    <col min="4125" max="4125" width="10.109375" style="193" customWidth="1"/>
    <col min="4126" max="4126" width="7.109375" style="193" customWidth="1"/>
    <col min="4127" max="4127" width="8.6640625" style="193" customWidth="1"/>
    <col min="4128" max="4131" width="0" style="193" hidden="1" customWidth="1"/>
    <col min="4132" max="4132" width="10.88671875" style="193" customWidth="1"/>
    <col min="4133" max="4133" width="9.6640625" style="193" customWidth="1"/>
    <col min="4134" max="4134" width="8.5546875" style="193" customWidth="1"/>
    <col min="4135" max="4135" width="8" style="193" customWidth="1"/>
    <col min="4136" max="4137" width="10.6640625" style="193" customWidth="1"/>
    <col min="4138" max="4138" width="8" style="193" customWidth="1"/>
    <col min="4139" max="4139" width="10.109375" style="193" customWidth="1"/>
    <col min="4140" max="4140" width="10.44140625" style="193" customWidth="1"/>
    <col min="4141" max="4141" width="8.6640625" style="193" customWidth="1"/>
    <col min="4142" max="4142" width="7.33203125" style="193" customWidth="1"/>
    <col min="4143" max="4143" width="8.33203125" style="193" customWidth="1"/>
    <col min="4144" max="4144" width="8.44140625" style="193" customWidth="1"/>
    <col min="4145" max="4145" width="7.44140625" style="193" customWidth="1"/>
    <col min="4146" max="4146" width="6.44140625" style="193" customWidth="1"/>
    <col min="4147" max="4147" width="9.33203125" style="193" customWidth="1"/>
    <col min="4148" max="4149" width="8.5546875" style="193" customWidth="1"/>
    <col min="4150" max="4150" width="6.33203125" style="193" customWidth="1"/>
    <col min="4151" max="4151" width="7.109375" style="193" customWidth="1"/>
    <col min="4152" max="4152" width="8.33203125" style="193" customWidth="1"/>
    <col min="4153" max="4153" width="7.6640625" style="193" customWidth="1"/>
    <col min="4154" max="4154" width="6.44140625" style="193" customWidth="1"/>
    <col min="4155" max="4155" width="8.33203125" style="193" customWidth="1"/>
    <col min="4156" max="4157" width="6.44140625" style="193" customWidth="1"/>
    <col min="4158" max="4158" width="7.109375" style="193" customWidth="1"/>
    <col min="4159" max="4159" width="6.109375" style="193" customWidth="1"/>
    <col min="4160" max="4161" width="5.5546875" style="193" customWidth="1"/>
    <col min="4162" max="4162" width="4.88671875" style="193" customWidth="1"/>
    <col min="4163" max="4176" width="0" style="193" hidden="1" customWidth="1"/>
    <col min="4177" max="4177" width="9.109375" style="193"/>
    <col min="4178" max="4182" width="0" style="193" hidden="1" customWidth="1"/>
    <col min="4183" max="4338" width="9.109375" style="193"/>
    <col min="4339" max="4339" width="20.88671875" style="193" customWidth="1"/>
    <col min="4340" max="4340" width="10.5546875" style="193" customWidth="1"/>
    <col min="4341" max="4341" width="10" style="193" customWidth="1"/>
    <col min="4342" max="4342" width="7.5546875" style="193" customWidth="1"/>
    <col min="4343" max="4343" width="9" style="193" customWidth="1"/>
    <col min="4344" max="4345" width="10.5546875" style="193" customWidth="1"/>
    <col min="4346" max="4346" width="8.44140625" style="193" customWidth="1"/>
    <col min="4347" max="4347" width="9.109375" style="193" customWidth="1"/>
    <col min="4348" max="4349" width="10.5546875" style="193" customWidth="1"/>
    <col min="4350" max="4350" width="8.33203125" style="193" customWidth="1"/>
    <col min="4351" max="4351" width="9.44140625" style="193" bestFit="1" customWidth="1"/>
    <col min="4352" max="4353" width="9.6640625" style="193" customWidth="1"/>
    <col min="4354" max="4354" width="7.44140625" style="193" customWidth="1"/>
    <col min="4355" max="4355" width="8.33203125" style="193" customWidth="1"/>
    <col min="4356" max="4357" width="6.5546875" style="193" customWidth="1"/>
    <col min="4358" max="4358" width="7.88671875" style="193" customWidth="1"/>
    <col min="4359" max="4359" width="7.109375" style="193" customWidth="1"/>
    <col min="4360" max="4361" width="8" style="193" customWidth="1"/>
    <col min="4362" max="4363" width="7.88671875" style="193" customWidth="1"/>
    <col min="4364" max="4365" width="7" style="193" customWidth="1"/>
    <col min="4366" max="4366" width="8.6640625" style="193" customWidth="1"/>
    <col min="4367" max="4367" width="7.88671875" style="193" customWidth="1"/>
    <col min="4368" max="4369" width="8.88671875" style="193" customWidth="1"/>
    <col min="4370" max="4370" width="7.109375" style="193" customWidth="1"/>
    <col min="4371" max="4371" width="9.44140625" style="193" customWidth="1"/>
    <col min="4372" max="4373" width="8.109375" style="193" customWidth="1"/>
    <col min="4374" max="4374" width="10.109375" style="193" customWidth="1"/>
    <col min="4375" max="4375" width="8.109375" style="193" customWidth="1"/>
    <col min="4376" max="4378" width="8.88671875" style="193" customWidth="1"/>
    <col min="4379" max="4379" width="9.33203125" style="193" customWidth="1"/>
    <col min="4380" max="4380" width="8.5546875" style="193" customWidth="1"/>
    <col min="4381" max="4381" width="10.109375" style="193" customWidth="1"/>
    <col min="4382" max="4382" width="7.109375" style="193" customWidth="1"/>
    <col min="4383" max="4383" width="8.6640625" style="193" customWidth="1"/>
    <col min="4384" max="4387" width="0" style="193" hidden="1" customWidth="1"/>
    <col min="4388" max="4388" width="10.88671875" style="193" customWidth="1"/>
    <col min="4389" max="4389" width="9.6640625" style="193" customWidth="1"/>
    <col min="4390" max="4390" width="8.5546875" style="193" customWidth="1"/>
    <col min="4391" max="4391" width="8" style="193" customWidth="1"/>
    <col min="4392" max="4393" width="10.6640625" style="193" customWidth="1"/>
    <col min="4394" max="4394" width="8" style="193" customWidth="1"/>
    <col min="4395" max="4395" width="10.109375" style="193" customWidth="1"/>
    <col min="4396" max="4396" width="10.44140625" style="193" customWidth="1"/>
    <col min="4397" max="4397" width="8.6640625" style="193" customWidth="1"/>
    <col min="4398" max="4398" width="7.33203125" style="193" customWidth="1"/>
    <col min="4399" max="4399" width="8.33203125" style="193" customWidth="1"/>
    <col min="4400" max="4400" width="8.44140625" style="193" customWidth="1"/>
    <col min="4401" max="4401" width="7.44140625" style="193" customWidth="1"/>
    <col min="4402" max="4402" width="6.44140625" style="193" customWidth="1"/>
    <col min="4403" max="4403" width="9.33203125" style="193" customWidth="1"/>
    <col min="4404" max="4405" width="8.5546875" style="193" customWidth="1"/>
    <col min="4406" max="4406" width="6.33203125" style="193" customWidth="1"/>
    <col min="4407" max="4407" width="7.109375" style="193" customWidth="1"/>
    <col min="4408" max="4408" width="8.33203125" style="193" customWidth="1"/>
    <col min="4409" max="4409" width="7.6640625" style="193" customWidth="1"/>
    <col min="4410" max="4410" width="6.44140625" style="193" customWidth="1"/>
    <col min="4411" max="4411" width="8.33203125" style="193" customWidth="1"/>
    <col min="4412" max="4413" width="6.44140625" style="193" customWidth="1"/>
    <col min="4414" max="4414" width="7.109375" style="193" customWidth="1"/>
    <col min="4415" max="4415" width="6.109375" style="193" customWidth="1"/>
    <col min="4416" max="4417" width="5.5546875" style="193" customWidth="1"/>
    <col min="4418" max="4418" width="4.88671875" style="193" customWidth="1"/>
    <col min="4419" max="4432" width="0" style="193" hidden="1" customWidth="1"/>
    <col min="4433" max="4433" width="9.109375" style="193"/>
    <col min="4434" max="4438" width="0" style="193" hidden="1" customWidth="1"/>
    <col min="4439" max="4594" width="9.109375" style="193"/>
    <col min="4595" max="4595" width="20.88671875" style="193" customWidth="1"/>
    <col min="4596" max="4596" width="10.5546875" style="193" customWidth="1"/>
    <col min="4597" max="4597" width="10" style="193" customWidth="1"/>
    <col min="4598" max="4598" width="7.5546875" style="193" customWidth="1"/>
    <col min="4599" max="4599" width="9" style="193" customWidth="1"/>
    <col min="4600" max="4601" width="10.5546875" style="193" customWidth="1"/>
    <col min="4602" max="4602" width="8.44140625" style="193" customWidth="1"/>
    <col min="4603" max="4603" width="9.109375" style="193" customWidth="1"/>
    <col min="4604" max="4605" width="10.5546875" style="193" customWidth="1"/>
    <col min="4606" max="4606" width="8.33203125" style="193" customWidth="1"/>
    <col min="4607" max="4607" width="9.44140625" style="193" bestFit="1" customWidth="1"/>
    <col min="4608" max="4609" width="9.6640625" style="193" customWidth="1"/>
    <col min="4610" max="4610" width="7.44140625" style="193" customWidth="1"/>
    <col min="4611" max="4611" width="8.33203125" style="193" customWidth="1"/>
    <col min="4612" max="4613" width="6.5546875" style="193" customWidth="1"/>
    <col min="4614" max="4614" width="7.88671875" style="193" customWidth="1"/>
    <col min="4615" max="4615" width="7.109375" style="193" customWidth="1"/>
    <col min="4616" max="4617" width="8" style="193" customWidth="1"/>
    <col min="4618" max="4619" width="7.88671875" style="193" customWidth="1"/>
    <col min="4620" max="4621" width="7" style="193" customWidth="1"/>
    <col min="4622" max="4622" width="8.6640625" style="193" customWidth="1"/>
    <col min="4623" max="4623" width="7.88671875" style="193" customWidth="1"/>
    <col min="4624" max="4625" width="8.88671875" style="193" customWidth="1"/>
    <col min="4626" max="4626" width="7.109375" style="193" customWidth="1"/>
    <col min="4627" max="4627" width="9.44140625" style="193" customWidth="1"/>
    <col min="4628" max="4629" width="8.109375" style="193" customWidth="1"/>
    <col min="4630" max="4630" width="10.109375" style="193" customWidth="1"/>
    <col min="4631" max="4631" width="8.109375" style="193" customWidth="1"/>
    <col min="4632" max="4634" width="8.88671875" style="193" customWidth="1"/>
    <col min="4635" max="4635" width="9.33203125" style="193" customWidth="1"/>
    <col min="4636" max="4636" width="8.5546875" style="193" customWidth="1"/>
    <col min="4637" max="4637" width="10.109375" style="193" customWidth="1"/>
    <col min="4638" max="4638" width="7.109375" style="193" customWidth="1"/>
    <col min="4639" max="4639" width="8.6640625" style="193" customWidth="1"/>
    <col min="4640" max="4643" width="0" style="193" hidden="1" customWidth="1"/>
    <col min="4644" max="4644" width="10.88671875" style="193" customWidth="1"/>
    <col min="4645" max="4645" width="9.6640625" style="193" customWidth="1"/>
    <col min="4646" max="4646" width="8.5546875" style="193" customWidth="1"/>
    <col min="4647" max="4647" width="8" style="193" customWidth="1"/>
    <col min="4648" max="4649" width="10.6640625" style="193" customWidth="1"/>
    <col min="4650" max="4650" width="8" style="193" customWidth="1"/>
    <col min="4651" max="4651" width="10.109375" style="193" customWidth="1"/>
    <col min="4652" max="4652" width="10.44140625" style="193" customWidth="1"/>
    <col min="4653" max="4653" width="8.6640625" style="193" customWidth="1"/>
    <col min="4654" max="4654" width="7.33203125" style="193" customWidth="1"/>
    <col min="4655" max="4655" width="8.33203125" style="193" customWidth="1"/>
    <col min="4656" max="4656" width="8.44140625" style="193" customWidth="1"/>
    <col min="4657" max="4657" width="7.44140625" style="193" customWidth="1"/>
    <col min="4658" max="4658" width="6.44140625" style="193" customWidth="1"/>
    <col min="4659" max="4659" width="9.33203125" style="193" customWidth="1"/>
    <col min="4660" max="4661" width="8.5546875" style="193" customWidth="1"/>
    <col min="4662" max="4662" width="6.33203125" style="193" customWidth="1"/>
    <col min="4663" max="4663" width="7.109375" style="193" customWidth="1"/>
    <col min="4664" max="4664" width="8.33203125" style="193" customWidth="1"/>
    <col min="4665" max="4665" width="7.6640625" style="193" customWidth="1"/>
    <col min="4666" max="4666" width="6.44140625" style="193" customWidth="1"/>
    <col min="4667" max="4667" width="8.33203125" style="193" customWidth="1"/>
    <col min="4668" max="4669" width="6.44140625" style="193" customWidth="1"/>
    <col min="4670" max="4670" width="7.109375" style="193" customWidth="1"/>
    <col min="4671" max="4671" width="6.109375" style="193" customWidth="1"/>
    <col min="4672" max="4673" width="5.5546875" style="193" customWidth="1"/>
    <col min="4674" max="4674" width="4.88671875" style="193" customWidth="1"/>
    <col min="4675" max="4688" width="0" style="193" hidden="1" customWidth="1"/>
    <col min="4689" max="4689" width="9.109375" style="193"/>
    <col min="4690" max="4694" width="0" style="193" hidden="1" customWidth="1"/>
    <col min="4695" max="4850" width="9.109375" style="193"/>
    <col min="4851" max="4851" width="20.88671875" style="193" customWidth="1"/>
    <col min="4852" max="4852" width="10.5546875" style="193" customWidth="1"/>
    <col min="4853" max="4853" width="10" style="193" customWidth="1"/>
    <col min="4854" max="4854" width="7.5546875" style="193" customWidth="1"/>
    <col min="4855" max="4855" width="9" style="193" customWidth="1"/>
    <col min="4856" max="4857" width="10.5546875" style="193" customWidth="1"/>
    <col min="4858" max="4858" width="8.44140625" style="193" customWidth="1"/>
    <col min="4859" max="4859" width="9.109375" style="193" customWidth="1"/>
    <col min="4860" max="4861" width="10.5546875" style="193" customWidth="1"/>
    <col min="4862" max="4862" width="8.33203125" style="193" customWidth="1"/>
    <col min="4863" max="4863" width="9.44140625" style="193" bestFit="1" customWidth="1"/>
    <col min="4864" max="4865" width="9.6640625" style="193" customWidth="1"/>
    <col min="4866" max="4866" width="7.44140625" style="193" customWidth="1"/>
    <col min="4867" max="4867" width="8.33203125" style="193" customWidth="1"/>
    <col min="4868" max="4869" width="6.5546875" style="193" customWidth="1"/>
    <col min="4870" max="4870" width="7.88671875" style="193" customWidth="1"/>
    <col min="4871" max="4871" width="7.109375" style="193" customWidth="1"/>
    <col min="4872" max="4873" width="8" style="193" customWidth="1"/>
    <col min="4874" max="4875" width="7.88671875" style="193" customWidth="1"/>
    <col min="4876" max="4877" width="7" style="193" customWidth="1"/>
    <col min="4878" max="4878" width="8.6640625" style="193" customWidth="1"/>
    <col min="4879" max="4879" width="7.88671875" style="193" customWidth="1"/>
    <col min="4880" max="4881" width="8.88671875" style="193" customWidth="1"/>
    <col min="4882" max="4882" width="7.109375" style="193" customWidth="1"/>
    <col min="4883" max="4883" width="9.44140625" style="193" customWidth="1"/>
    <col min="4884" max="4885" width="8.109375" style="193" customWidth="1"/>
    <col min="4886" max="4886" width="10.109375" style="193" customWidth="1"/>
    <col min="4887" max="4887" width="8.109375" style="193" customWidth="1"/>
    <col min="4888" max="4890" width="8.88671875" style="193" customWidth="1"/>
    <col min="4891" max="4891" width="9.33203125" style="193" customWidth="1"/>
    <col min="4892" max="4892" width="8.5546875" style="193" customWidth="1"/>
    <col min="4893" max="4893" width="10.109375" style="193" customWidth="1"/>
    <col min="4894" max="4894" width="7.109375" style="193" customWidth="1"/>
    <col min="4895" max="4895" width="8.6640625" style="193" customWidth="1"/>
    <col min="4896" max="4899" width="0" style="193" hidden="1" customWidth="1"/>
    <col min="4900" max="4900" width="10.88671875" style="193" customWidth="1"/>
    <col min="4901" max="4901" width="9.6640625" style="193" customWidth="1"/>
    <col min="4902" max="4902" width="8.5546875" style="193" customWidth="1"/>
    <col min="4903" max="4903" width="8" style="193" customWidth="1"/>
    <col min="4904" max="4905" width="10.6640625" style="193" customWidth="1"/>
    <col min="4906" max="4906" width="8" style="193" customWidth="1"/>
    <col min="4907" max="4907" width="10.109375" style="193" customWidth="1"/>
    <col min="4908" max="4908" width="10.44140625" style="193" customWidth="1"/>
    <col min="4909" max="4909" width="8.6640625" style="193" customWidth="1"/>
    <col min="4910" max="4910" width="7.33203125" style="193" customWidth="1"/>
    <col min="4911" max="4911" width="8.33203125" style="193" customWidth="1"/>
    <col min="4912" max="4912" width="8.44140625" style="193" customWidth="1"/>
    <col min="4913" max="4913" width="7.44140625" style="193" customWidth="1"/>
    <col min="4914" max="4914" width="6.44140625" style="193" customWidth="1"/>
    <col min="4915" max="4915" width="9.33203125" style="193" customWidth="1"/>
    <col min="4916" max="4917" width="8.5546875" style="193" customWidth="1"/>
    <col min="4918" max="4918" width="6.33203125" style="193" customWidth="1"/>
    <col min="4919" max="4919" width="7.109375" style="193" customWidth="1"/>
    <col min="4920" max="4920" width="8.33203125" style="193" customWidth="1"/>
    <col min="4921" max="4921" width="7.6640625" style="193" customWidth="1"/>
    <col min="4922" max="4922" width="6.44140625" style="193" customWidth="1"/>
    <col min="4923" max="4923" width="8.33203125" style="193" customWidth="1"/>
    <col min="4924" max="4925" width="6.44140625" style="193" customWidth="1"/>
    <col min="4926" max="4926" width="7.109375" style="193" customWidth="1"/>
    <col min="4927" max="4927" width="6.109375" style="193" customWidth="1"/>
    <col min="4928" max="4929" width="5.5546875" style="193" customWidth="1"/>
    <col min="4930" max="4930" width="4.88671875" style="193" customWidth="1"/>
    <col min="4931" max="4944" width="0" style="193" hidden="1" customWidth="1"/>
    <col min="4945" max="4945" width="9.109375" style="193"/>
    <col min="4946" max="4950" width="0" style="193" hidden="1" customWidth="1"/>
    <col min="4951" max="5106" width="9.109375" style="193"/>
    <col min="5107" max="5107" width="20.88671875" style="193" customWidth="1"/>
    <col min="5108" max="5108" width="10.5546875" style="193" customWidth="1"/>
    <col min="5109" max="5109" width="10" style="193" customWidth="1"/>
    <col min="5110" max="5110" width="7.5546875" style="193" customWidth="1"/>
    <col min="5111" max="5111" width="9" style="193" customWidth="1"/>
    <col min="5112" max="5113" width="10.5546875" style="193" customWidth="1"/>
    <col min="5114" max="5114" width="8.44140625" style="193" customWidth="1"/>
    <col min="5115" max="5115" width="9.109375" style="193" customWidth="1"/>
    <col min="5116" max="5117" width="10.5546875" style="193" customWidth="1"/>
    <col min="5118" max="5118" width="8.33203125" style="193" customWidth="1"/>
    <col min="5119" max="5119" width="9.44140625" style="193" bestFit="1" customWidth="1"/>
    <col min="5120" max="5121" width="9.6640625" style="193" customWidth="1"/>
    <col min="5122" max="5122" width="7.44140625" style="193" customWidth="1"/>
    <col min="5123" max="5123" width="8.33203125" style="193" customWidth="1"/>
    <col min="5124" max="5125" width="6.5546875" style="193" customWidth="1"/>
    <col min="5126" max="5126" width="7.88671875" style="193" customWidth="1"/>
    <col min="5127" max="5127" width="7.109375" style="193" customWidth="1"/>
    <col min="5128" max="5129" width="8" style="193" customWidth="1"/>
    <col min="5130" max="5131" width="7.88671875" style="193" customWidth="1"/>
    <col min="5132" max="5133" width="7" style="193" customWidth="1"/>
    <col min="5134" max="5134" width="8.6640625" style="193" customWidth="1"/>
    <col min="5135" max="5135" width="7.88671875" style="193" customWidth="1"/>
    <col min="5136" max="5137" width="8.88671875" style="193" customWidth="1"/>
    <col min="5138" max="5138" width="7.109375" style="193" customWidth="1"/>
    <col min="5139" max="5139" width="9.44140625" style="193" customWidth="1"/>
    <col min="5140" max="5141" width="8.109375" style="193" customWidth="1"/>
    <col min="5142" max="5142" width="10.109375" style="193" customWidth="1"/>
    <col min="5143" max="5143" width="8.109375" style="193" customWidth="1"/>
    <col min="5144" max="5146" width="8.88671875" style="193" customWidth="1"/>
    <col min="5147" max="5147" width="9.33203125" style="193" customWidth="1"/>
    <col min="5148" max="5148" width="8.5546875" style="193" customWidth="1"/>
    <col min="5149" max="5149" width="10.109375" style="193" customWidth="1"/>
    <col min="5150" max="5150" width="7.109375" style="193" customWidth="1"/>
    <col min="5151" max="5151" width="8.6640625" style="193" customWidth="1"/>
    <col min="5152" max="5155" width="0" style="193" hidden="1" customWidth="1"/>
    <col min="5156" max="5156" width="10.88671875" style="193" customWidth="1"/>
    <col min="5157" max="5157" width="9.6640625" style="193" customWidth="1"/>
    <col min="5158" max="5158" width="8.5546875" style="193" customWidth="1"/>
    <col min="5159" max="5159" width="8" style="193" customWidth="1"/>
    <col min="5160" max="5161" width="10.6640625" style="193" customWidth="1"/>
    <col min="5162" max="5162" width="8" style="193" customWidth="1"/>
    <col min="5163" max="5163" width="10.109375" style="193" customWidth="1"/>
    <col min="5164" max="5164" width="10.44140625" style="193" customWidth="1"/>
    <col min="5165" max="5165" width="8.6640625" style="193" customWidth="1"/>
    <col min="5166" max="5166" width="7.33203125" style="193" customWidth="1"/>
    <col min="5167" max="5167" width="8.33203125" style="193" customWidth="1"/>
    <col min="5168" max="5168" width="8.44140625" style="193" customWidth="1"/>
    <col min="5169" max="5169" width="7.44140625" style="193" customWidth="1"/>
    <col min="5170" max="5170" width="6.44140625" style="193" customWidth="1"/>
    <col min="5171" max="5171" width="9.33203125" style="193" customWidth="1"/>
    <col min="5172" max="5173" width="8.5546875" style="193" customWidth="1"/>
    <col min="5174" max="5174" width="6.33203125" style="193" customWidth="1"/>
    <col min="5175" max="5175" width="7.109375" style="193" customWidth="1"/>
    <col min="5176" max="5176" width="8.33203125" style="193" customWidth="1"/>
    <col min="5177" max="5177" width="7.6640625" style="193" customWidth="1"/>
    <col min="5178" max="5178" width="6.44140625" style="193" customWidth="1"/>
    <col min="5179" max="5179" width="8.33203125" style="193" customWidth="1"/>
    <col min="5180" max="5181" width="6.44140625" style="193" customWidth="1"/>
    <col min="5182" max="5182" width="7.109375" style="193" customWidth="1"/>
    <col min="5183" max="5183" width="6.109375" style="193" customWidth="1"/>
    <col min="5184" max="5185" width="5.5546875" style="193" customWidth="1"/>
    <col min="5186" max="5186" width="4.88671875" style="193" customWidth="1"/>
    <col min="5187" max="5200" width="0" style="193" hidden="1" customWidth="1"/>
    <col min="5201" max="5201" width="9.109375" style="193"/>
    <col min="5202" max="5206" width="0" style="193" hidden="1" customWidth="1"/>
    <col min="5207" max="5362" width="9.109375" style="193"/>
    <col min="5363" max="5363" width="20.88671875" style="193" customWidth="1"/>
    <col min="5364" max="5364" width="10.5546875" style="193" customWidth="1"/>
    <col min="5365" max="5365" width="10" style="193" customWidth="1"/>
    <col min="5366" max="5366" width="7.5546875" style="193" customWidth="1"/>
    <col min="5367" max="5367" width="9" style="193" customWidth="1"/>
    <col min="5368" max="5369" width="10.5546875" style="193" customWidth="1"/>
    <col min="5370" max="5370" width="8.44140625" style="193" customWidth="1"/>
    <col min="5371" max="5371" width="9.109375" style="193" customWidth="1"/>
    <col min="5372" max="5373" width="10.5546875" style="193" customWidth="1"/>
    <col min="5374" max="5374" width="8.33203125" style="193" customWidth="1"/>
    <col min="5375" max="5375" width="9.44140625" style="193" bestFit="1" customWidth="1"/>
    <col min="5376" max="5377" width="9.6640625" style="193" customWidth="1"/>
    <col min="5378" max="5378" width="7.44140625" style="193" customWidth="1"/>
    <col min="5379" max="5379" width="8.33203125" style="193" customWidth="1"/>
    <col min="5380" max="5381" width="6.5546875" style="193" customWidth="1"/>
    <col min="5382" max="5382" width="7.88671875" style="193" customWidth="1"/>
    <col min="5383" max="5383" width="7.109375" style="193" customWidth="1"/>
    <col min="5384" max="5385" width="8" style="193" customWidth="1"/>
    <col min="5386" max="5387" width="7.88671875" style="193" customWidth="1"/>
    <col min="5388" max="5389" width="7" style="193" customWidth="1"/>
    <col min="5390" max="5390" width="8.6640625" style="193" customWidth="1"/>
    <col min="5391" max="5391" width="7.88671875" style="193" customWidth="1"/>
    <col min="5392" max="5393" width="8.88671875" style="193" customWidth="1"/>
    <col min="5394" max="5394" width="7.109375" style="193" customWidth="1"/>
    <col min="5395" max="5395" width="9.44140625" style="193" customWidth="1"/>
    <col min="5396" max="5397" width="8.109375" style="193" customWidth="1"/>
    <col min="5398" max="5398" width="10.109375" style="193" customWidth="1"/>
    <col min="5399" max="5399" width="8.109375" style="193" customWidth="1"/>
    <col min="5400" max="5402" width="8.88671875" style="193" customWidth="1"/>
    <col min="5403" max="5403" width="9.33203125" style="193" customWidth="1"/>
    <col min="5404" max="5404" width="8.5546875" style="193" customWidth="1"/>
    <col min="5405" max="5405" width="10.109375" style="193" customWidth="1"/>
    <col min="5406" max="5406" width="7.109375" style="193" customWidth="1"/>
    <col min="5407" max="5407" width="8.6640625" style="193" customWidth="1"/>
    <col min="5408" max="5411" width="0" style="193" hidden="1" customWidth="1"/>
    <col min="5412" max="5412" width="10.88671875" style="193" customWidth="1"/>
    <col min="5413" max="5413" width="9.6640625" style="193" customWidth="1"/>
    <col min="5414" max="5414" width="8.5546875" style="193" customWidth="1"/>
    <col min="5415" max="5415" width="8" style="193" customWidth="1"/>
    <col min="5416" max="5417" width="10.6640625" style="193" customWidth="1"/>
    <col min="5418" max="5418" width="8" style="193" customWidth="1"/>
    <col min="5419" max="5419" width="10.109375" style="193" customWidth="1"/>
    <col min="5420" max="5420" width="10.44140625" style="193" customWidth="1"/>
    <col min="5421" max="5421" width="8.6640625" style="193" customWidth="1"/>
    <col min="5422" max="5422" width="7.33203125" style="193" customWidth="1"/>
    <col min="5423" max="5423" width="8.33203125" style="193" customWidth="1"/>
    <col min="5424" max="5424" width="8.44140625" style="193" customWidth="1"/>
    <col min="5425" max="5425" width="7.44140625" style="193" customWidth="1"/>
    <col min="5426" max="5426" width="6.44140625" style="193" customWidth="1"/>
    <col min="5427" max="5427" width="9.33203125" style="193" customWidth="1"/>
    <col min="5428" max="5429" width="8.5546875" style="193" customWidth="1"/>
    <col min="5430" max="5430" width="6.33203125" style="193" customWidth="1"/>
    <col min="5431" max="5431" width="7.109375" style="193" customWidth="1"/>
    <col min="5432" max="5432" width="8.33203125" style="193" customWidth="1"/>
    <col min="5433" max="5433" width="7.6640625" style="193" customWidth="1"/>
    <col min="5434" max="5434" width="6.44140625" style="193" customWidth="1"/>
    <col min="5435" max="5435" width="8.33203125" style="193" customWidth="1"/>
    <col min="5436" max="5437" width="6.44140625" style="193" customWidth="1"/>
    <col min="5438" max="5438" width="7.109375" style="193" customWidth="1"/>
    <col min="5439" max="5439" width="6.109375" style="193" customWidth="1"/>
    <col min="5440" max="5441" width="5.5546875" style="193" customWidth="1"/>
    <col min="5442" max="5442" width="4.88671875" style="193" customWidth="1"/>
    <col min="5443" max="5456" width="0" style="193" hidden="1" customWidth="1"/>
    <col min="5457" max="5457" width="9.109375" style="193"/>
    <col min="5458" max="5462" width="0" style="193" hidden="1" customWidth="1"/>
    <col min="5463" max="5618" width="9.109375" style="193"/>
    <col min="5619" max="5619" width="20.88671875" style="193" customWidth="1"/>
    <col min="5620" max="5620" width="10.5546875" style="193" customWidth="1"/>
    <col min="5621" max="5621" width="10" style="193" customWidth="1"/>
    <col min="5622" max="5622" width="7.5546875" style="193" customWidth="1"/>
    <col min="5623" max="5623" width="9" style="193" customWidth="1"/>
    <col min="5624" max="5625" width="10.5546875" style="193" customWidth="1"/>
    <col min="5626" max="5626" width="8.44140625" style="193" customWidth="1"/>
    <col min="5627" max="5627" width="9.109375" style="193" customWidth="1"/>
    <col min="5628" max="5629" width="10.5546875" style="193" customWidth="1"/>
    <col min="5630" max="5630" width="8.33203125" style="193" customWidth="1"/>
    <col min="5631" max="5631" width="9.44140625" style="193" bestFit="1" customWidth="1"/>
    <col min="5632" max="5633" width="9.6640625" style="193" customWidth="1"/>
    <col min="5634" max="5634" width="7.44140625" style="193" customWidth="1"/>
    <col min="5635" max="5635" width="8.33203125" style="193" customWidth="1"/>
    <col min="5636" max="5637" width="6.5546875" style="193" customWidth="1"/>
    <col min="5638" max="5638" width="7.88671875" style="193" customWidth="1"/>
    <col min="5639" max="5639" width="7.109375" style="193" customWidth="1"/>
    <col min="5640" max="5641" width="8" style="193" customWidth="1"/>
    <col min="5642" max="5643" width="7.88671875" style="193" customWidth="1"/>
    <col min="5644" max="5645" width="7" style="193" customWidth="1"/>
    <col min="5646" max="5646" width="8.6640625" style="193" customWidth="1"/>
    <col min="5647" max="5647" width="7.88671875" style="193" customWidth="1"/>
    <col min="5648" max="5649" width="8.88671875" style="193" customWidth="1"/>
    <col min="5650" max="5650" width="7.109375" style="193" customWidth="1"/>
    <col min="5651" max="5651" width="9.44140625" style="193" customWidth="1"/>
    <col min="5652" max="5653" width="8.109375" style="193" customWidth="1"/>
    <col min="5654" max="5654" width="10.109375" style="193" customWidth="1"/>
    <col min="5655" max="5655" width="8.109375" style="193" customWidth="1"/>
    <col min="5656" max="5658" width="8.88671875" style="193" customWidth="1"/>
    <col min="5659" max="5659" width="9.33203125" style="193" customWidth="1"/>
    <col min="5660" max="5660" width="8.5546875" style="193" customWidth="1"/>
    <col min="5661" max="5661" width="10.109375" style="193" customWidth="1"/>
    <col min="5662" max="5662" width="7.109375" style="193" customWidth="1"/>
    <col min="5663" max="5663" width="8.6640625" style="193" customWidth="1"/>
    <col min="5664" max="5667" width="0" style="193" hidden="1" customWidth="1"/>
    <col min="5668" max="5668" width="10.88671875" style="193" customWidth="1"/>
    <col min="5669" max="5669" width="9.6640625" style="193" customWidth="1"/>
    <col min="5670" max="5670" width="8.5546875" style="193" customWidth="1"/>
    <col min="5671" max="5671" width="8" style="193" customWidth="1"/>
    <col min="5672" max="5673" width="10.6640625" style="193" customWidth="1"/>
    <col min="5674" max="5674" width="8" style="193" customWidth="1"/>
    <col min="5675" max="5675" width="10.109375" style="193" customWidth="1"/>
    <col min="5676" max="5676" width="10.44140625" style="193" customWidth="1"/>
    <col min="5677" max="5677" width="8.6640625" style="193" customWidth="1"/>
    <col min="5678" max="5678" width="7.33203125" style="193" customWidth="1"/>
    <col min="5679" max="5679" width="8.33203125" style="193" customWidth="1"/>
    <col min="5680" max="5680" width="8.44140625" style="193" customWidth="1"/>
    <col min="5681" max="5681" width="7.44140625" style="193" customWidth="1"/>
    <col min="5682" max="5682" width="6.44140625" style="193" customWidth="1"/>
    <col min="5683" max="5683" width="9.33203125" style="193" customWidth="1"/>
    <col min="5684" max="5685" width="8.5546875" style="193" customWidth="1"/>
    <col min="5686" max="5686" width="6.33203125" style="193" customWidth="1"/>
    <col min="5687" max="5687" width="7.109375" style="193" customWidth="1"/>
    <col min="5688" max="5688" width="8.33203125" style="193" customWidth="1"/>
    <col min="5689" max="5689" width="7.6640625" style="193" customWidth="1"/>
    <col min="5690" max="5690" width="6.44140625" style="193" customWidth="1"/>
    <col min="5691" max="5691" width="8.33203125" style="193" customWidth="1"/>
    <col min="5692" max="5693" width="6.44140625" style="193" customWidth="1"/>
    <col min="5694" max="5694" width="7.109375" style="193" customWidth="1"/>
    <col min="5695" max="5695" width="6.109375" style="193" customWidth="1"/>
    <col min="5696" max="5697" width="5.5546875" style="193" customWidth="1"/>
    <col min="5698" max="5698" width="4.88671875" style="193" customWidth="1"/>
    <col min="5699" max="5712" width="0" style="193" hidden="1" customWidth="1"/>
    <col min="5713" max="5713" width="9.109375" style="193"/>
    <col min="5714" max="5718" width="0" style="193" hidden="1" customWidth="1"/>
    <col min="5719" max="5874" width="9.109375" style="193"/>
    <col min="5875" max="5875" width="20.88671875" style="193" customWidth="1"/>
    <col min="5876" max="5876" width="10.5546875" style="193" customWidth="1"/>
    <col min="5877" max="5877" width="10" style="193" customWidth="1"/>
    <col min="5878" max="5878" width="7.5546875" style="193" customWidth="1"/>
    <col min="5879" max="5879" width="9" style="193" customWidth="1"/>
    <col min="5880" max="5881" width="10.5546875" style="193" customWidth="1"/>
    <col min="5882" max="5882" width="8.44140625" style="193" customWidth="1"/>
    <col min="5883" max="5883" width="9.109375" style="193" customWidth="1"/>
    <col min="5884" max="5885" width="10.5546875" style="193" customWidth="1"/>
    <col min="5886" max="5886" width="8.33203125" style="193" customWidth="1"/>
    <col min="5887" max="5887" width="9.44140625" style="193" bestFit="1" customWidth="1"/>
    <col min="5888" max="5889" width="9.6640625" style="193" customWidth="1"/>
    <col min="5890" max="5890" width="7.44140625" style="193" customWidth="1"/>
    <col min="5891" max="5891" width="8.33203125" style="193" customWidth="1"/>
    <col min="5892" max="5893" width="6.5546875" style="193" customWidth="1"/>
    <col min="5894" max="5894" width="7.88671875" style="193" customWidth="1"/>
    <col min="5895" max="5895" width="7.109375" style="193" customWidth="1"/>
    <col min="5896" max="5897" width="8" style="193" customWidth="1"/>
    <col min="5898" max="5899" width="7.88671875" style="193" customWidth="1"/>
    <col min="5900" max="5901" width="7" style="193" customWidth="1"/>
    <col min="5902" max="5902" width="8.6640625" style="193" customWidth="1"/>
    <col min="5903" max="5903" width="7.88671875" style="193" customWidth="1"/>
    <col min="5904" max="5905" width="8.88671875" style="193" customWidth="1"/>
    <col min="5906" max="5906" width="7.109375" style="193" customWidth="1"/>
    <col min="5907" max="5907" width="9.44140625" style="193" customWidth="1"/>
    <col min="5908" max="5909" width="8.109375" style="193" customWidth="1"/>
    <col min="5910" max="5910" width="10.109375" style="193" customWidth="1"/>
    <col min="5911" max="5911" width="8.109375" style="193" customWidth="1"/>
    <col min="5912" max="5914" width="8.88671875" style="193" customWidth="1"/>
    <col min="5915" max="5915" width="9.33203125" style="193" customWidth="1"/>
    <col min="5916" max="5916" width="8.5546875" style="193" customWidth="1"/>
    <col min="5917" max="5917" width="10.109375" style="193" customWidth="1"/>
    <col min="5918" max="5918" width="7.109375" style="193" customWidth="1"/>
    <col min="5919" max="5919" width="8.6640625" style="193" customWidth="1"/>
    <col min="5920" max="5923" width="0" style="193" hidden="1" customWidth="1"/>
    <col min="5924" max="5924" width="10.88671875" style="193" customWidth="1"/>
    <col min="5925" max="5925" width="9.6640625" style="193" customWidth="1"/>
    <col min="5926" max="5926" width="8.5546875" style="193" customWidth="1"/>
    <col min="5927" max="5927" width="8" style="193" customWidth="1"/>
    <col min="5928" max="5929" width="10.6640625" style="193" customWidth="1"/>
    <col min="5930" max="5930" width="8" style="193" customWidth="1"/>
    <col min="5931" max="5931" width="10.109375" style="193" customWidth="1"/>
    <col min="5932" max="5932" width="10.44140625" style="193" customWidth="1"/>
    <col min="5933" max="5933" width="8.6640625" style="193" customWidth="1"/>
    <col min="5934" max="5934" width="7.33203125" style="193" customWidth="1"/>
    <col min="5935" max="5935" width="8.33203125" style="193" customWidth="1"/>
    <col min="5936" max="5936" width="8.44140625" style="193" customWidth="1"/>
    <col min="5937" max="5937" width="7.44140625" style="193" customWidth="1"/>
    <col min="5938" max="5938" width="6.44140625" style="193" customWidth="1"/>
    <col min="5939" max="5939" width="9.33203125" style="193" customWidth="1"/>
    <col min="5940" max="5941" width="8.5546875" style="193" customWidth="1"/>
    <col min="5942" max="5942" width="6.33203125" style="193" customWidth="1"/>
    <col min="5943" max="5943" width="7.109375" style="193" customWidth="1"/>
    <col min="5944" max="5944" width="8.33203125" style="193" customWidth="1"/>
    <col min="5945" max="5945" width="7.6640625" style="193" customWidth="1"/>
    <col min="5946" max="5946" width="6.44140625" style="193" customWidth="1"/>
    <col min="5947" max="5947" width="8.33203125" style="193" customWidth="1"/>
    <col min="5948" max="5949" width="6.44140625" style="193" customWidth="1"/>
    <col min="5950" max="5950" width="7.109375" style="193" customWidth="1"/>
    <col min="5951" max="5951" width="6.109375" style="193" customWidth="1"/>
    <col min="5952" max="5953" width="5.5546875" style="193" customWidth="1"/>
    <col min="5954" max="5954" width="4.88671875" style="193" customWidth="1"/>
    <col min="5955" max="5968" width="0" style="193" hidden="1" customWidth="1"/>
    <col min="5969" max="5969" width="9.109375" style="193"/>
    <col min="5970" max="5974" width="0" style="193" hidden="1" customWidth="1"/>
    <col min="5975" max="6130" width="9.109375" style="193"/>
    <col min="6131" max="6131" width="20.88671875" style="193" customWidth="1"/>
    <col min="6132" max="6132" width="10.5546875" style="193" customWidth="1"/>
    <col min="6133" max="6133" width="10" style="193" customWidth="1"/>
    <col min="6134" max="6134" width="7.5546875" style="193" customWidth="1"/>
    <col min="6135" max="6135" width="9" style="193" customWidth="1"/>
    <col min="6136" max="6137" width="10.5546875" style="193" customWidth="1"/>
    <col min="6138" max="6138" width="8.44140625" style="193" customWidth="1"/>
    <col min="6139" max="6139" width="9.109375" style="193" customWidth="1"/>
    <col min="6140" max="6141" width="10.5546875" style="193" customWidth="1"/>
    <col min="6142" max="6142" width="8.33203125" style="193" customWidth="1"/>
    <col min="6143" max="6143" width="9.44140625" style="193" bestFit="1" customWidth="1"/>
    <col min="6144" max="6145" width="9.6640625" style="193" customWidth="1"/>
    <col min="6146" max="6146" width="7.44140625" style="193" customWidth="1"/>
    <col min="6147" max="6147" width="8.33203125" style="193" customWidth="1"/>
    <col min="6148" max="6149" width="6.5546875" style="193" customWidth="1"/>
    <col min="6150" max="6150" width="7.88671875" style="193" customWidth="1"/>
    <col min="6151" max="6151" width="7.109375" style="193" customWidth="1"/>
    <col min="6152" max="6153" width="8" style="193" customWidth="1"/>
    <col min="6154" max="6155" width="7.88671875" style="193" customWidth="1"/>
    <col min="6156" max="6157" width="7" style="193" customWidth="1"/>
    <col min="6158" max="6158" width="8.6640625" style="193" customWidth="1"/>
    <col min="6159" max="6159" width="7.88671875" style="193" customWidth="1"/>
    <col min="6160" max="6161" width="8.88671875" style="193" customWidth="1"/>
    <col min="6162" max="6162" width="7.109375" style="193" customWidth="1"/>
    <col min="6163" max="6163" width="9.44140625" style="193" customWidth="1"/>
    <col min="6164" max="6165" width="8.109375" style="193" customWidth="1"/>
    <col min="6166" max="6166" width="10.109375" style="193" customWidth="1"/>
    <col min="6167" max="6167" width="8.109375" style="193" customWidth="1"/>
    <col min="6168" max="6170" width="8.88671875" style="193" customWidth="1"/>
    <col min="6171" max="6171" width="9.33203125" style="193" customWidth="1"/>
    <col min="6172" max="6172" width="8.5546875" style="193" customWidth="1"/>
    <col min="6173" max="6173" width="10.109375" style="193" customWidth="1"/>
    <col min="6174" max="6174" width="7.109375" style="193" customWidth="1"/>
    <col min="6175" max="6175" width="8.6640625" style="193" customWidth="1"/>
    <col min="6176" max="6179" width="0" style="193" hidden="1" customWidth="1"/>
    <col min="6180" max="6180" width="10.88671875" style="193" customWidth="1"/>
    <col min="6181" max="6181" width="9.6640625" style="193" customWidth="1"/>
    <col min="6182" max="6182" width="8.5546875" style="193" customWidth="1"/>
    <col min="6183" max="6183" width="8" style="193" customWidth="1"/>
    <col min="6184" max="6185" width="10.6640625" style="193" customWidth="1"/>
    <col min="6186" max="6186" width="8" style="193" customWidth="1"/>
    <col min="6187" max="6187" width="10.109375" style="193" customWidth="1"/>
    <col min="6188" max="6188" width="10.44140625" style="193" customWidth="1"/>
    <col min="6189" max="6189" width="8.6640625" style="193" customWidth="1"/>
    <col min="6190" max="6190" width="7.33203125" style="193" customWidth="1"/>
    <col min="6191" max="6191" width="8.33203125" style="193" customWidth="1"/>
    <col min="6192" max="6192" width="8.44140625" style="193" customWidth="1"/>
    <col min="6193" max="6193" width="7.44140625" style="193" customWidth="1"/>
    <col min="6194" max="6194" width="6.44140625" style="193" customWidth="1"/>
    <col min="6195" max="6195" width="9.33203125" style="193" customWidth="1"/>
    <col min="6196" max="6197" width="8.5546875" style="193" customWidth="1"/>
    <col min="6198" max="6198" width="6.33203125" style="193" customWidth="1"/>
    <col min="6199" max="6199" width="7.109375" style="193" customWidth="1"/>
    <col min="6200" max="6200" width="8.33203125" style="193" customWidth="1"/>
    <col min="6201" max="6201" width="7.6640625" style="193" customWidth="1"/>
    <col min="6202" max="6202" width="6.44140625" style="193" customWidth="1"/>
    <col min="6203" max="6203" width="8.33203125" style="193" customWidth="1"/>
    <col min="6204" max="6205" width="6.44140625" style="193" customWidth="1"/>
    <col min="6206" max="6206" width="7.109375" style="193" customWidth="1"/>
    <col min="6207" max="6207" width="6.109375" style="193" customWidth="1"/>
    <col min="6208" max="6209" width="5.5546875" style="193" customWidth="1"/>
    <col min="6210" max="6210" width="4.88671875" style="193" customWidth="1"/>
    <col min="6211" max="6224" width="0" style="193" hidden="1" customWidth="1"/>
    <col min="6225" max="6225" width="9.109375" style="193"/>
    <col min="6226" max="6230" width="0" style="193" hidden="1" customWidth="1"/>
    <col min="6231" max="6386" width="9.109375" style="193"/>
    <col min="6387" max="6387" width="20.88671875" style="193" customWidth="1"/>
    <col min="6388" max="6388" width="10.5546875" style="193" customWidth="1"/>
    <col min="6389" max="6389" width="10" style="193" customWidth="1"/>
    <col min="6390" max="6390" width="7.5546875" style="193" customWidth="1"/>
    <col min="6391" max="6391" width="9" style="193" customWidth="1"/>
    <col min="6392" max="6393" width="10.5546875" style="193" customWidth="1"/>
    <col min="6394" max="6394" width="8.44140625" style="193" customWidth="1"/>
    <col min="6395" max="6395" width="9.109375" style="193" customWidth="1"/>
    <col min="6396" max="6397" width="10.5546875" style="193" customWidth="1"/>
    <col min="6398" max="6398" width="8.33203125" style="193" customWidth="1"/>
    <col min="6399" max="6399" width="9.44140625" style="193" bestFit="1" customWidth="1"/>
    <col min="6400" max="6401" width="9.6640625" style="193" customWidth="1"/>
    <col min="6402" max="6402" width="7.44140625" style="193" customWidth="1"/>
    <col min="6403" max="6403" width="8.33203125" style="193" customWidth="1"/>
    <col min="6404" max="6405" width="6.5546875" style="193" customWidth="1"/>
    <col min="6406" max="6406" width="7.88671875" style="193" customWidth="1"/>
    <col min="6407" max="6407" width="7.109375" style="193" customWidth="1"/>
    <col min="6408" max="6409" width="8" style="193" customWidth="1"/>
    <col min="6410" max="6411" width="7.88671875" style="193" customWidth="1"/>
    <col min="6412" max="6413" width="7" style="193" customWidth="1"/>
    <col min="6414" max="6414" width="8.6640625" style="193" customWidth="1"/>
    <col min="6415" max="6415" width="7.88671875" style="193" customWidth="1"/>
    <col min="6416" max="6417" width="8.88671875" style="193" customWidth="1"/>
    <col min="6418" max="6418" width="7.109375" style="193" customWidth="1"/>
    <col min="6419" max="6419" width="9.44140625" style="193" customWidth="1"/>
    <col min="6420" max="6421" width="8.109375" style="193" customWidth="1"/>
    <col min="6422" max="6422" width="10.109375" style="193" customWidth="1"/>
    <col min="6423" max="6423" width="8.109375" style="193" customWidth="1"/>
    <col min="6424" max="6426" width="8.88671875" style="193" customWidth="1"/>
    <col min="6427" max="6427" width="9.33203125" style="193" customWidth="1"/>
    <col min="6428" max="6428" width="8.5546875" style="193" customWidth="1"/>
    <col min="6429" max="6429" width="10.109375" style="193" customWidth="1"/>
    <col min="6430" max="6430" width="7.109375" style="193" customWidth="1"/>
    <col min="6431" max="6431" width="8.6640625" style="193" customWidth="1"/>
    <col min="6432" max="6435" width="0" style="193" hidden="1" customWidth="1"/>
    <col min="6436" max="6436" width="10.88671875" style="193" customWidth="1"/>
    <col min="6437" max="6437" width="9.6640625" style="193" customWidth="1"/>
    <col min="6438" max="6438" width="8.5546875" style="193" customWidth="1"/>
    <col min="6439" max="6439" width="8" style="193" customWidth="1"/>
    <col min="6440" max="6441" width="10.6640625" style="193" customWidth="1"/>
    <col min="6442" max="6442" width="8" style="193" customWidth="1"/>
    <col min="6443" max="6443" width="10.109375" style="193" customWidth="1"/>
    <col min="6444" max="6444" width="10.44140625" style="193" customWidth="1"/>
    <col min="6445" max="6445" width="8.6640625" style="193" customWidth="1"/>
    <col min="6446" max="6446" width="7.33203125" style="193" customWidth="1"/>
    <col min="6447" max="6447" width="8.33203125" style="193" customWidth="1"/>
    <col min="6448" max="6448" width="8.44140625" style="193" customWidth="1"/>
    <col min="6449" max="6449" width="7.44140625" style="193" customWidth="1"/>
    <col min="6450" max="6450" width="6.44140625" style="193" customWidth="1"/>
    <col min="6451" max="6451" width="9.33203125" style="193" customWidth="1"/>
    <col min="6452" max="6453" width="8.5546875" style="193" customWidth="1"/>
    <col min="6454" max="6454" width="6.33203125" style="193" customWidth="1"/>
    <col min="6455" max="6455" width="7.109375" style="193" customWidth="1"/>
    <col min="6456" max="6456" width="8.33203125" style="193" customWidth="1"/>
    <col min="6457" max="6457" width="7.6640625" style="193" customWidth="1"/>
    <col min="6458" max="6458" width="6.44140625" style="193" customWidth="1"/>
    <col min="6459" max="6459" width="8.33203125" style="193" customWidth="1"/>
    <col min="6460" max="6461" width="6.44140625" style="193" customWidth="1"/>
    <col min="6462" max="6462" width="7.109375" style="193" customWidth="1"/>
    <col min="6463" max="6463" width="6.109375" style="193" customWidth="1"/>
    <col min="6464" max="6465" width="5.5546875" style="193" customWidth="1"/>
    <col min="6466" max="6466" width="4.88671875" style="193" customWidth="1"/>
    <col min="6467" max="6480" width="0" style="193" hidden="1" customWidth="1"/>
    <col min="6481" max="6481" width="9.109375" style="193"/>
    <col min="6482" max="6486" width="0" style="193" hidden="1" customWidth="1"/>
    <col min="6487" max="6642" width="9.109375" style="193"/>
    <col min="6643" max="6643" width="20.88671875" style="193" customWidth="1"/>
    <col min="6644" max="6644" width="10.5546875" style="193" customWidth="1"/>
    <col min="6645" max="6645" width="10" style="193" customWidth="1"/>
    <col min="6646" max="6646" width="7.5546875" style="193" customWidth="1"/>
    <col min="6647" max="6647" width="9" style="193" customWidth="1"/>
    <col min="6648" max="6649" width="10.5546875" style="193" customWidth="1"/>
    <col min="6650" max="6650" width="8.44140625" style="193" customWidth="1"/>
    <col min="6651" max="6651" width="9.109375" style="193" customWidth="1"/>
    <col min="6652" max="6653" width="10.5546875" style="193" customWidth="1"/>
    <col min="6654" max="6654" width="8.33203125" style="193" customWidth="1"/>
    <col min="6655" max="6655" width="9.44140625" style="193" bestFit="1" customWidth="1"/>
    <col min="6656" max="6657" width="9.6640625" style="193" customWidth="1"/>
    <col min="6658" max="6658" width="7.44140625" style="193" customWidth="1"/>
    <col min="6659" max="6659" width="8.33203125" style="193" customWidth="1"/>
    <col min="6660" max="6661" width="6.5546875" style="193" customWidth="1"/>
    <col min="6662" max="6662" width="7.88671875" style="193" customWidth="1"/>
    <col min="6663" max="6663" width="7.109375" style="193" customWidth="1"/>
    <col min="6664" max="6665" width="8" style="193" customWidth="1"/>
    <col min="6666" max="6667" width="7.88671875" style="193" customWidth="1"/>
    <col min="6668" max="6669" width="7" style="193" customWidth="1"/>
    <col min="6670" max="6670" width="8.6640625" style="193" customWidth="1"/>
    <col min="6671" max="6671" width="7.88671875" style="193" customWidth="1"/>
    <col min="6672" max="6673" width="8.88671875" style="193" customWidth="1"/>
    <col min="6674" max="6674" width="7.109375" style="193" customWidth="1"/>
    <col min="6675" max="6675" width="9.44140625" style="193" customWidth="1"/>
    <col min="6676" max="6677" width="8.109375" style="193" customWidth="1"/>
    <col min="6678" max="6678" width="10.109375" style="193" customWidth="1"/>
    <col min="6679" max="6679" width="8.109375" style="193" customWidth="1"/>
    <col min="6680" max="6682" width="8.88671875" style="193" customWidth="1"/>
    <col min="6683" max="6683" width="9.33203125" style="193" customWidth="1"/>
    <col min="6684" max="6684" width="8.5546875" style="193" customWidth="1"/>
    <col min="6685" max="6685" width="10.109375" style="193" customWidth="1"/>
    <col min="6686" max="6686" width="7.109375" style="193" customWidth="1"/>
    <col min="6687" max="6687" width="8.6640625" style="193" customWidth="1"/>
    <col min="6688" max="6691" width="0" style="193" hidden="1" customWidth="1"/>
    <col min="6692" max="6692" width="10.88671875" style="193" customWidth="1"/>
    <col min="6693" max="6693" width="9.6640625" style="193" customWidth="1"/>
    <col min="6694" max="6694" width="8.5546875" style="193" customWidth="1"/>
    <col min="6695" max="6695" width="8" style="193" customWidth="1"/>
    <col min="6696" max="6697" width="10.6640625" style="193" customWidth="1"/>
    <col min="6698" max="6698" width="8" style="193" customWidth="1"/>
    <col min="6699" max="6699" width="10.109375" style="193" customWidth="1"/>
    <col min="6700" max="6700" width="10.44140625" style="193" customWidth="1"/>
    <col min="6701" max="6701" width="8.6640625" style="193" customWidth="1"/>
    <col min="6702" max="6702" width="7.33203125" style="193" customWidth="1"/>
    <col min="6703" max="6703" width="8.33203125" style="193" customWidth="1"/>
    <col min="6704" max="6704" width="8.44140625" style="193" customWidth="1"/>
    <col min="6705" max="6705" width="7.44140625" style="193" customWidth="1"/>
    <col min="6706" max="6706" width="6.44140625" style="193" customWidth="1"/>
    <col min="6707" max="6707" width="9.33203125" style="193" customWidth="1"/>
    <col min="6708" max="6709" width="8.5546875" style="193" customWidth="1"/>
    <col min="6710" max="6710" width="6.33203125" style="193" customWidth="1"/>
    <col min="6711" max="6711" width="7.109375" style="193" customWidth="1"/>
    <col min="6712" max="6712" width="8.33203125" style="193" customWidth="1"/>
    <col min="6713" max="6713" width="7.6640625" style="193" customWidth="1"/>
    <col min="6714" max="6714" width="6.44140625" style="193" customWidth="1"/>
    <col min="6715" max="6715" width="8.33203125" style="193" customWidth="1"/>
    <col min="6716" max="6717" width="6.44140625" style="193" customWidth="1"/>
    <col min="6718" max="6718" width="7.109375" style="193" customWidth="1"/>
    <col min="6719" max="6719" width="6.109375" style="193" customWidth="1"/>
    <col min="6720" max="6721" width="5.5546875" style="193" customWidth="1"/>
    <col min="6722" max="6722" width="4.88671875" style="193" customWidth="1"/>
    <col min="6723" max="6736" width="0" style="193" hidden="1" customWidth="1"/>
    <col min="6737" max="6737" width="9.109375" style="193"/>
    <col min="6738" max="6742" width="0" style="193" hidden="1" customWidth="1"/>
    <col min="6743" max="6898" width="9.109375" style="193"/>
    <col min="6899" max="6899" width="20.88671875" style="193" customWidth="1"/>
    <col min="6900" max="6900" width="10.5546875" style="193" customWidth="1"/>
    <col min="6901" max="6901" width="10" style="193" customWidth="1"/>
    <col min="6902" max="6902" width="7.5546875" style="193" customWidth="1"/>
    <col min="6903" max="6903" width="9" style="193" customWidth="1"/>
    <col min="6904" max="6905" width="10.5546875" style="193" customWidth="1"/>
    <col min="6906" max="6906" width="8.44140625" style="193" customWidth="1"/>
    <col min="6907" max="6907" width="9.109375" style="193" customWidth="1"/>
    <col min="6908" max="6909" width="10.5546875" style="193" customWidth="1"/>
    <col min="6910" max="6910" width="8.33203125" style="193" customWidth="1"/>
    <col min="6911" max="6911" width="9.44140625" style="193" bestFit="1" customWidth="1"/>
    <col min="6912" max="6913" width="9.6640625" style="193" customWidth="1"/>
    <col min="6914" max="6914" width="7.44140625" style="193" customWidth="1"/>
    <col min="6915" max="6915" width="8.33203125" style="193" customWidth="1"/>
    <col min="6916" max="6917" width="6.5546875" style="193" customWidth="1"/>
    <col min="6918" max="6918" width="7.88671875" style="193" customWidth="1"/>
    <col min="6919" max="6919" width="7.109375" style="193" customWidth="1"/>
    <col min="6920" max="6921" width="8" style="193" customWidth="1"/>
    <col min="6922" max="6923" width="7.88671875" style="193" customWidth="1"/>
    <col min="6924" max="6925" width="7" style="193" customWidth="1"/>
    <col min="6926" max="6926" width="8.6640625" style="193" customWidth="1"/>
    <col min="6927" max="6927" width="7.88671875" style="193" customWidth="1"/>
    <col min="6928" max="6929" width="8.88671875" style="193" customWidth="1"/>
    <col min="6930" max="6930" width="7.109375" style="193" customWidth="1"/>
    <col min="6931" max="6931" width="9.44140625" style="193" customWidth="1"/>
    <col min="6932" max="6933" width="8.109375" style="193" customWidth="1"/>
    <col min="6934" max="6934" width="10.109375" style="193" customWidth="1"/>
    <col min="6935" max="6935" width="8.109375" style="193" customWidth="1"/>
    <col min="6936" max="6938" width="8.88671875" style="193" customWidth="1"/>
    <col min="6939" max="6939" width="9.33203125" style="193" customWidth="1"/>
    <col min="6940" max="6940" width="8.5546875" style="193" customWidth="1"/>
    <col min="6941" max="6941" width="10.109375" style="193" customWidth="1"/>
    <col min="6942" max="6942" width="7.109375" style="193" customWidth="1"/>
    <col min="6943" max="6943" width="8.6640625" style="193" customWidth="1"/>
    <col min="6944" max="6947" width="0" style="193" hidden="1" customWidth="1"/>
    <col min="6948" max="6948" width="10.88671875" style="193" customWidth="1"/>
    <col min="6949" max="6949" width="9.6640625" style="193" customWidth="1"/>
    <col min="6950" max="6950" width="8.5546875" style="193" customWidth="1"/>
    <col min="6951" max="6951" width="8" style="193" customWidth="1"/>
    <col min="6952" max="6953" width="10.6640625" style="193" customWidth="1"/>
    <col min="6954" max="6954" width="8" style="193" customWidth="1"/>
    <col min="6955" max="6955" width="10.109375" style="193" customWidth="1"/>
    <col min="6956" max="6956" width="10.44140625" style="193" customWidth="1"/>
    <col min="6957" max="6957" width="8.6640625" style="193" customWidth="1"/>
    <col min="6958" max="6958" width="7.33203125" style="193" customWidth="1"/>
    <col min="6959" max="6959" width="8.33203125" style="193" customWidth="1"/>
    <col min="6960" max="6960" width="8.44140625" style="193" customWidth="1"/>
    <col min="6961" max="6961" width="7.44140625" style="193" customWidth="1"/>
    <col min="6962" max="6962" width="6.44140625" style="193" customWidth="1"/>
    <col min="6963" max="6963" width="9.33203125" style="193" customWidth="1"/>
    <col min="6964" max="6965" width="8.5546875" style="193" customWidth="1"/>
    <col min="6966" max="6966" width="6.33203125" style="193" customWidth="1"/>
    <col min="6967" max="6967" width="7.109375" style="193" customWidth="1"/>
    <col min="6968" max="6968" width="8.33203125" style="193" customWidth="1"/>
    <col min="6969" max="6969" width="7.6640625" style="193" customWidth="1"/>
    <col min="6970" max="6970" width="6.44140625" style="193" customWidth="1"/>
    <col min="6971" max="6971" width="8.33203125" style="193" customWidth="1"/>
    <col min="6972" max="6973" width="6.44140625" style="193" customWidth="1"/>
    <col min="6974" max="6974" width="7.109375" style="193" customWidth="1"/>
    <col min="6975" max="6975" width="6.109375" style="193" customWidth="1"/>
    <col min="6976" max="6977" width="5.5546875" style="193" customWidth="1"/>
    <col min="6978" max="6978" width="4.88671875" style="193" customWidth="1"/>
    <col min="6979" max="6992" width="0" style="193" hidden="1" customWidth="1"/>
    <col min="6993" max="6993" width="9.109375" style="193"/>
    <col min="6994" max="6998" width="0" style="193" hidden="1" customWidth="1"/>
    <col min="6999" max="7154" width="9.109375" style="193"/>
    <col min="7155" max="7155" width="20.88671875" style="193" customWidth="1"/>
    <col min="7156" max="7156" width="10.5546875" style="193" customWidth="1"/>
    <col min="7157" max="7157" width="10" style="193" customWidth="1"/>
    <col min="7158" max="7158" width="7.5546875" style="193" customWidth="1"/>
    <col min="7159" max="7159" width="9" style="193" customWidth="1"/>
    <col min="7160" max="7161" width="10.5546875" style="193" customWidth="1"/>
    <col min="7162" max="7162" width="8.44140625" style="193" customWidth="1"/>
    <col min="7163" max="7163" width="9.109375" style="193" customWidth="1"/>
    <col min="7164" max="7165" width="10.5546875" style="193" customWidth="1"/>
    <col min="7166" max="7166" width="8.33203125" style="193" customWidth="1"/>
    <col min="7167" max="7167" width="9.44140625" style="193" bestFit="1" customWidth="1"/>
    <col min="7168" max="7169" width="9.6640625" style="193" customWidth="1"/>
    <col min="7170" max="7170" width="7.44140625" style="193" customWidth="1"/>
    <col min="7171" max="7171" width="8.33203125" style="193" customWidth="1"/>
    <col min="7172" max="7173" width="6.5546875" style="193" customWidth="1"/>
    <col min="7174" max="7174" width="7.88671875" style="193" customWidth="1"/>
    <col min="7175" max="7175" width="7.109375" style="193" customWidth="1"/>
    <col min="7176" max="7177" width="8" style="193" customWidth="1"/>
    <col min="7178" max="7179" width="7.88671875" style="193" customWidth="1"/>
    <col min="7180" max="7181" width="7" style="193" customWidth="1"/>
    <col min="7182" max="7182" width="8.6640625" style="193" customWidth="1"/>
    <col min="7183" max="7183" width="7.88671875" style="193" customWidth="1"/>
    <col min="7184" max="7185" width="8.88671875" style="193" customWidth="1"/>
    <col min="7186" max="7186" width="7.109375" style="193" customWidth="1"/>
    <col min="7187" max="7187" width="9.44140625" style="193" customWidth="1"/>
    <col min="7188" max="7189" width="8.109375" style="193" customWidth="1"/>
    <col min="7190" max="7190" width="10.109375" style="193" customWidth="1"/>
    <col min="7191" max="7191" width="8.109375" style="193" customWidth="1"/>
    <col min="7192" max="7194" width="8.88671875" style="193" customWidth="1"/>
    <col min="7195" max="7195" width="9.33203125" style="193" customWidth="1"/>
    <col min="7196" max="7196" width="8.5546875" style="193" customWidth="1"/>
    <col min="7197" max="7197" width="10.109375" style="193" customWidth="1"/>
    <col min="7198" max="7198" width="7.109375" style="193" customWidth="1"/>
    <col min="7199" max="7199" width="8.6640625" style="193" customWidth="1"/>
    <col min="7200" max="7203" width="0" style="193" hidden="1" customWidth="1"/>
    <col min="7204" max="7204" width="10.88671875" style="193" customWidth="1"/>
    <col min="7205" max="7205" width="9.6640625" style="193" customWidth="1"/>
    <col min="7206" max="7206" width="8.5546875" style="193" customWidth="1"/>
    <col min="7207" max="7207" width="8" style="193" customWidth="1"/>
    <col min="7208" max="7209" width="10.6640625" style="193" customWidth="1"/>
    <col min="7210" max="7210" width="8" style="193" customWidth="1"/>
    <col min="7211" max="7211" width="10.109375" style="193" customWidth="1"/>
    <col min="7212" max="7212" width="10.44140625" style="193" customWidth="1"/>
    <col min="7213" max="7213" width="8.6640625" style="193" customWidth="1"/>
    <col min="7214" max="7214" width="7.33203125" style="193" customWidth="1"/>
    <col min="7215" max="7215" width="8.33203125" style="193" customWidth="1"/>
    <col min="7216" max="7216" width="8.44140625" style="193" customWidth="1"/>
    <col min="7217" max="7217" width="7.44140625" style="193" customWidth="1"/>
    <col min="7218" max="7218" width="6.44140625" style="193" customWidth="1"/>
    <col min="7219" max="7219" width="9.33203125" style="193" customWidth="1"/>
    <col min="7220" max="7221" width="8.5546875" style="193" customWidth="1"/>
    <col min="7222" max="7222" width="6.33203125" style="193" customWidth="1"/>
    <col min="7223" max="7223" width="7.109375" style="193" customWidth="1"/>
    <col min="7224" max="7224" width="8.33203125" style="193" customWidth="1"/>
    <col min="7225" max="7225" width="7.6640625" style="193" customWidth="1"/>
    <col min="7226" max="7226" width="6.44140625" style="193" customWidth="1"/>
    <col min="7227" max="7227" width="8.33203125" style="193" customWidth="1"/>
    <col min="7228" max="7229" width="6.44140625" style="193" customWidth="1"/>
    <col min="7230" max="7230" width="7.109375" style="193" customWidth="1"/>
    <col min="7231" max="7231" width="6.109375" style="193" customWidth="1"/>
    <col min="7232" max="7233" width="5.5546875" style="193" customWidth="1"/>
    <col min="7234" max="7234" width="4.88671875" style="193" customWidth="1"/>
    <col min="7235" max="7248" width="0" style="193" hidden="1" customWidth="1"/>
    <col min="7249" max="7249" width="9.109375" style="193"/>
    <col min="7250" max="7254" width="0" style="193" hidden="1" customWidth="1"/>
    <col min="7255" max="7410" width="9.109375" style="193"/>
    <col min="7411" max="7411" width="20.88671875" style="193" customWidth="1"/>
    <col min="7412" max="7412" width="10.5546875" style="193" customWidth="1"/>
    <col min="7413" max="7413" width="10" style="193" customWidth="1"/>
    <col min="7414" max="7414" width="7.5546875" style="193" customWidth="1"/>
    <col min="7415" max="7415" width="9" style="193" customWidth="1"/>
    <col min="7416" max="7417" width="10.5546875" style="193" customWidth="1"/>
    <col min="7418" max="7418" width="8.44140625" style="193" customWidth="1"/>
    <col min="7419" max="7419" width="9.109375" style="193" customWidth="1"/>
    <col min="7420" max="7421" width="10.5546875" style="193" customWidth="1"/>
    <col min="7422" max="7422" width="8.33203125" style="193" customWidth="1"/>
    <col min="7423" max="7423" width="9.44140625" style="193" bestFit="1" customWidth="1"/>
    <col min="7424" max="7425" width="9.6640625" style="193" customWidth="1"/>
    <col min="7426" max="7426" width="7.44140625" style="193" customWidth="1"/>
    <col min="7427" max="7427" width="8.33203125" style="193" customWidth="1"/>
    <col min="7428" max="7429" width="6.5546875" style="193" customWidth="1"/>
    <col min="7430" max="7430" width="7.88671875" style="193" customWidth="1"/>
    <col min="7431" max="7431" width="7.109375" style="193" customWidth="1"/>
    <col min="7432" max="7433" width="8" style="193" customWidth="1"/>
    <col min="7434" max="7435" width="7.88671875" style="193" customWidth="1"/>
    <col min="7436" max="7437" width="7" style="193" customWidth="1"/>
    <col min="7438" max="7438" width="8.6640625" style="193" customWidth="1"/>
    <col min="7439" max="7439" width="7.88671875" style="193" customWidth="1"/>
    <col min="7440" max="7441" width="8.88671875" style="193" customWidth="1"/>
    <col min="7442" max="7442" width="7.109375" style="193" customWidth="1"/>
    <col min="7443" max="7443" width="9.44140625" style="193" customWidth="1"/>
    <col min="7444" max="7445" width="8.109375" style="193" customWidth="1"/>
    <col min="7446" max="7446" width="10.109375" style="193" customWidth="1"/>
    <col min="7447" max="7447" width="8.109375" style="193" customWidth="1"/>
    <col min="7448" max="7450" width="8.88671875" style="193" customWidth="1"/>
    <col min="7451" max="7451" width="9.33203125" style="193" customWidth="1"/>
    <col min="7452" max="7452" width="8.5546875" style="193" customWidth="1"/>
    <col min="7453" max="7453" width="10.109375" style="193" customWidth="1"/>
    <col min="7454" max="7454" width="7.109375" style="193" customWidth="1"/>
    <col min="7455" max="7455" width="8.6640625" style="193" customWidth="1"/>
    <col min="7456" max="7459" width="0" style="193" hidden="1" customWidth="1"/>
    <col min="7460" max="7460" width="10.88671875" style="193" customWidth="1"/>
    <col min="7461" max="7461" width="9.6640625" style="193" customWidth="1"/>
    <col min="7462" max="7462" width="8.5546875" style="193" customWidth="1"/>
    <col min="7463" max="7463" width="8" style="193" customWidth="1"/>
    <col min="7464" max="7465" width="10.6640625" style="193" customWidth="1"/>
    <col min="7466" max="7466" width="8" style="193" customWidth="1"/>
    <col min="7467" max="7467" width="10.109375" style="193" customWidth="1"/>
    <col min="7468" max="7468" width="10.44140625" style="193" customWidth="1"/>
    <col min="7469" max="7469" width="8.6640625" style="193" customWidth="1"/>
    <col min="7470" max="7470" width="7.33203125" style="193" customWidth="1"/>
    <col min="7471" max="7471" width="8.33203125" style="193" customWidth="1"/>
    <col min="7472" max="7472" width="8.44140625" style="193" customWidth="1"/>
    <col min="7473" max="7473" width="7.44140625" style="193" customWidth="1"/>
    <col min="7474" max="7474" width="6.44140625" style="193" customWidth="1"/>
    <col min="7475" max="7475" width="9.33203125" style="193" customWidth="1"/>
    <col min="7476" max="7477" width="8.5546875" style="193" customWidth="1"/>
    <col min="7478" max="7478" width="6.33203125" style="193" customWidth="1"/>
    <col min="7479" max="7479" width="7.109375" style="193" customWidth="1"/>
    <col min="7480" max="7480" width="8.33203125" style="193" customWidth="1"/>
    <col min="7481" max="7481" width="7.6640625" style="193" customWidth="1"/>
    <col min="7482" max="7482" width="6.44140625" style="193" customWidth="1"/>
    <col min="7483" max="7483" width="8.33203125" style="193" customWidth="1"/>
    <col min="7484" max="7485" width="6.44140625" style="193" customWidth="1"/>
    <col min="7486" max="7486" width="7.109375" style="193" customWidth="1"/>
    <col min="7487" max="7487" width="6.109375" style="193" customWidth="1"/>
    <col min="7488" max="7489" width="5.5546875" style="193" customWidth="1"/>
    <col min="7490" max="7490" width="4.88671875" style="193" customWidth="1"/>
    <col min="7491" max="7504" width="0" style="193" hidden="1" customWidth="1"/>
    <col min="7505" max="7505" width="9.109375" style="193"/>
    <col min="7506" max="7510" width="0" style="193" hidden="1" customWidth="1"/>
    <col min="7511" max="7666" width="9.109375" style="193"/>
    <col min="7667" max="7667" width="20.88671875" style="193" customWidth="1"/>
    <col min="7668" max="7668" width="10.5546875" style="193" customWidth="1"/>
    <col min="7669" max="7669" width="10" style="193" customWidth="1"/>
    <col min="7670" max="7670" width="7.5546875" style="193" customWidth="1"/>
    <col min="7671" max="7671" width="9" style="193" customWidth="1"/>
    <col min="7672" max="7673" width="10.5546875" style="193" customWidth="1"/>
    <col min="7674" max="7674" width="8.44140625" style="193" customWidth="1"/>
    <col min="7675" max="7675" width="9.109375" style="193" customWidth="1"/>
    <col min="7676" max="7677" width="10.5546875" style="193" customWidth="1"/>
    <col min="7678" max="7678" width="8.33203125" style="193" customWidth="1"/>
    <col min="7679" max="7679" width="9.44140625" style="193" bestFit="1" customWidth="1"/>
    <col min="7680" max="7681" width="9.6640625" style="193" customWidth="1"/>
    <col min="7682" max="7682" width="7.44140625" style="193" customWidth="1"/>
    <col min="7683" max="7683" width="8.33203125" style="193" customWidth="1"/>
    <col min="7684" max="7685" width="6.5546875" style="193" customWidth="1"/>
    <col min="7686" max="7686" width="7.88671875" style="193" customWidth="1"/>
    <col min="7687" max="7687" width="7.109375" style="193" customWidth="1"/>
    <col min="7688" max="7689" width="8" style="193" customWidth="1"/>
    <col min="7690" max="7691" width="7.88671875" style="193" customWidth="1"/>
    <col min="7692" max="7693" width="7" style="193" customWidth="1"/>
    <col min="7694" max="7694" width="8.6640625" style="193" customWidth="1"/>
    <col min="7695" max="7695" width="7.88671875" style="193" customWidth="1"/>
    <col min="7696" max="7697" width="8.88671875" style="193" customWidth="1"/>
    <col min="7698" max="7698" width="7.109375" style="193" customWidth="1"/>
    <col min="7699" max="7699" width="9.44140625" style="193" customWidth="1"/>
    <col min="7700" max="7701" width="8.109375" style="193" customWidth="1"/>
    <col min="7702" max="7702" width="10.109375" style="193" customWidth="1"/>
    <col min="7703" max="7703" width="8.109375" style="193" customWidth="1"/>
    <col min="7704" max="7706" width="8.88671875" style="193" customWidth="1"/>
    <col min="7707" max="7707" width="9.33203125" style="193" customWidth="1"/>
    <col min="7708" max="7708" width="8.5546875" style="193" customWidth="1"/>
    <col min="7709" max="7709" width="10.109375" style="193" customWidth="1"/>
    <col min="7710" max="7710" width="7.109375" style="193" customWidth="1"/>
    <col min="7711" max="7711" width="8.6640625" style="193" customWidth="1"/>
    <col min="7712" max="7715" width="0" style="193" hidden="1" customWidth="1"/>
    <col min="7716" max="7716" width="10.88671875" style="193" customWidth="1"/>
    <col min="7717" max="7717" width="9.6640625" style="193" customWidth="1"/>
    <col min="7718" max="7718" width="8.5546875" style="193" customWidth="1"/>
    <col min="7719" max="7719" width="8" style="193" customWidth="1"/>
    <col min="7720" max="7721" width="10.6640625" style="193" customWidth="1"/>
    <col min="7722" max="7722" width="8" style="193" customWidth="1"/>
    <col min="7723" max="7723" width="10.109375" style="193" customWidth="1"/>
    <col min="7724" max="7724" width="10.44140625" style="193" customWidth="1"/>
    <col min="7725" max="7725" width="8.6640625" style="193" customWidth="1"/>
    <col min="7726" max="7726" width="7.33203125" style="193" customWidth="1"/>
    <col min="7727" max="7727" width="8.33203125" style="193" customWidth="1"/>
    <col min="7728" max="7728" width="8.44140625" style="193" customWidth="1"/>
    <col min="7729" max="7729" width="7.44140625" style="193" customWidth="1"/>
    <col min="7730" max="7730" width="6.44140625" style="193" customWidth="1"/>
    <col min="7731" max="7731" width="9.33203125" style="193" customWidth="1"/>
    <col min="7732" max="7733" width="8.5546875" style="193" customWidth="1"/>
    <col min="7734" max="7734" width="6.33203125" style="193" customWidth="1"/>
    <col min="7735" max="7735" width="7.109375" style="193" customWidth="1"/>
    <col min="7736" max="7736" width="8.33203125" style="193" customWidth="1"/>
    <col min="7737" max="7737" width="7.6640625" style="193" customWidth="1"/>
    <col min="7738" max="7738" width="6.44140625" style="193" customWidth="1"/>
    <col min="7739" max="7739" width="8.33203125" style="193" customWidth="1"/>
    <col min="7740" max="7741" width="6.44140625" style="193" customWidth="1"/>
    <col min="7742" max="7742" width="7.109375" style="193" customWidth="1"/>
    <col min="7743" max="7743" width="6.109375" style="193" customWidth="1"/>
    <col min="7744" max="7745" width="5.5546875" style="193" customWidth="1"/>
    <col min="7746" max="7746" width="4.88671875" style="193" customWidth="1"/>
    <col min="7747" max="7760" width="0" style="193" hidden="1" customWidth="1"/>
    <col min="7761" max="7761" width="9.109375" style="193"/>
    <col min="7762" max="7766" width="0" style="193" hidden="1" customWidth="1"/>
    <col min="7767" max="7922" width="9.109375" style="193"/>
    <col min="7923" max="7923" width="20.88671875" style="193" customWidth="1"/>
    <col min="7924" max="7924" width="10.5546875" style="193" customWidth="1"/>
    <col min="7925" max="7925" width="10" style="193" customWidth="1"/>
    <col min="7926" max="7926" width="7.5546875" style="193" customWidth="1"/>
    <col min="7927" max="7927" width="9" style="193" customWidth="1"/>
    <col min="7928" max="7929" width="10.5546875" style="193" customWidth="1"/>
    <col min="7930" max="7930" width="8.44140625" style="193" customWidth="1"/>
    <col min="7931" max="7931" width="9.109375" style="193" customWidth="1"/>
    <col min="7932" max="7933" width="10.5546875" style="193" customWidth="1"/>
    <col min="7934" max="7934" width="8.33203125" style="193" customWidth="1"/>
    <col min="7935" max="7935" width="9.44140625" style="193" bestFit="1" customWidth="1"/>
    <col min="7936" max="7937" width="9.6640625" style="193" customWidth="1"/>
    <col min="7938" max="7938" width="7.44140625" style="193" customWidth="1"/>
    <col min="7939" max="7939" width="8.33203125" style="193" customWidth="1"/>
    <col min="7940" max="7941" width="6.5546875" style="193" customWidth="1"/>
    <col min="7942" max="7942" width="7.88671875" style="193" customWidth="1"/>
    <col min="7943" max="7943" width="7.109375" style="193" customWidth="1"/>
    <col min="7944" max="7945" width="8" style="193" customWidth="1"/>
    <col min="7946" max="7947" width="7.88671875" style="193" customWidth="1"/>
    <col min="7948" max="7949" width="7" style="193" customWidth="1"/>
    <col min="7950" max="7950" width="8.6640625" style="193" customWidth="1"/>
    <col min="7951" max="7951" width="7.88671875" style="193" customWidth="1"/>
    <col min="7952" max="7953" width="8.88671875" style="193" customWidth="1"/>
    <col min="7954" max="7954" width="7.109375" style="193" customWidth="1"/>
    <col min="7955" max="7955" width="9.44140625" style="193" customWidth="1"/>
    <col min="7956" max="7957" width="8.109375" style="193" customWidth="1"/>
    <col min="7958" max="7958" width="10.109375" style="193" customWidth="1"/>
    <col min="7959" max="7959" width="8.109375" style="193" customWidth="1"/>
    <col min="7960" max="7962" width="8.88671875" style="193" customWidth="1"/>
    <col min="7963" max="7963" width="9.33203125" style="193" customWidth="1"/>
    <col min="7964" max="7964" width="8.5546875" style="193" customWidth="1"/>
    <col min="7965" max="7965" width="10.109375" style="193" customWidth="1"/>
    <col min="7966" max="7966" width="7.109375" style="193" customWidth="1"/>
    <col min="7967" max="7967" width="8.6640625" style="193" customWidth="1"/>
    <col min="7968" max="7971" width="0" style="193" hidden="1" customWidth="1"/>
    <col min="7972" max="7972" width="10.88671875" style="193" customWidth="1"/>
    <col min="7973" max="7973" width="9.6640625" style="193" customWidth="1"/>
    <col min="7974" max="7974" width="8.5546875" style="193" customWidth="1"/>
    <col min="7975" max="7975" width="8" style="193" customWidth="1"/>
    <col min="7976" max="7977" width="10.6640625" style="193" customWidth="1"/>
    <col min="7978" max="7978" width="8" style="193" customWidth="1"/>
    <col min="7979" max="7979" width="10.109375" style="193" customWidth="1"/>
    <col min="7980" max="7980" width="10.44140625" style="193" customWidth="1"/>
    <col min="7981" max="7981" width="8.6640625" style="193" customWidth="1"/>
    <col min="7982" max="7982" width="7.33203125" style="193" customWidth="1"/>
    <col min="7983" max="7983" width="8.33203125" style="193" customWidth="1"/>
    <col min="7984" max="7984" width="8.44140625" style="193" customWidth="1"/>
    <col min="7985" max="7985" width="7.44140625" style="193" customWidth="1"/>
    <col min="7986" max="7986" width="6.44140625" style="193" customWidth="1"/>
    <col min="7987" max="7987" width="9.33203125" style="193" customWidth="1"/>
    <col min="7988" max="7989" width="8.5546875" style="193" customWidth="1"/>
    <col min="7990" max="7990" width="6.33203125" style="193" customWidth="1"/>
    <col min="7991" max="7991" width="7.109375" style="193" customWidth="1"/>
    <col min="7992" max="7992" width="8.33203125" style="193" customWidth="1"/>
    <col min="7993" max="7993" width="7.6640625" style="193" customWidth="1"/>
    <col min="7994" max="7994" width="6.44140625" style="193" customWidth="1"/>
    <col min="7995" max="7995" width="8.33203125" style="193" customWidth="1"/>
    <col min="7996" max="7997" width="6.44140625" style="193" customWidth="1"/>
    <col min="7998" max="7998" width="7.109375" style="193" customWidth="1"/>
    <col min="7999" max="7999" width="6.109375" style="193" customWidth="1"/>
    <col min="8000" max="8001" width="5.5546875" style="193" customWidth="1"/>
    <col min="8002" max="8002" width="4.88671875" style="193" customWidth="1"/>
    <col min="8003" max="8016" width="0" style="193" hidden="1" customWidth="1"/>
    <col min="8017" max="8017" width="9.109375" style="193"/>
    <col min="8018" max="8022" width="0" style="193" hidden="1" customWidth="1"/>
    <col min="8023" max="8178" width="9.109375" style="193"/>
    <col min="8179" max="8179" width="20.88671875" style="193" customWidth="1"/>
    <col min="8180" max="8180" width="10.5546875" style="193" customWidth="1"/>
    <col min="8181" max="8181" width="10" style="193" customWidth="1"/>
    <col min="8182" max="8182" width="7.5546875" style="193" customWidth="1"/>
    <col min="8183" max="8183" width="9" style="193" customWidth="1"/>
    <col min="8184" max="8185" width="10.5546875" style="193" customWidth="1"/>
    <col min="8186" max="8186" width="8.44140625" style="193" customWidth="1"/>
    <col min="8187" max="8187" width="9.109375" style="193" customWidth="1"/>
    <col min="8188" max="8189" width="10.5546875" style="193" customWidth="1"/>
    <col min="8190" max="8190" width="8.33203125" style="193" customWidth="1"/>
    <col min="8191" max="8191" width="9.44140625" style="193" bestFit="1" customWidth="1"/>
    <col min="8192" max="8193" width="9.6640625" style="193" customWidth="1"/>
    <col min="8194" max="8194" width="7.44140625" style="193" customWidth="1"/>
    <col min="8195" max="8195" width="8.33203125" style="193" customWidth="1"/>
    <col min="8196" max="8197" width="6.5546875" style="193" customWidth="1"/>
    <col min="8198" max="8198" width="7.88671875" style="193" customWidth="1"/>
    <col min="8199" max="8199" width="7.109375" style="193" customWidth="1"/>
    <col min="8200" max="8201" width="8" style="193" customWidth="1"/>
    <col min="8202" max="8203" width="7.88671875" style="193" customWidth="1"/>
    <col min="8204" max="8205" width="7" style="193" customWidth="1"/>
    <col min="8206" max="8206" width="8.6640625" style="193" customWidth="1"/>
    <col min="8207" max="8207" width="7.88671875" style="193" customWidth="1"/>
    <col min="8208" max="8209" width="8.88671875" style="193" customWidth="1"/>
    <col min="8210" max="8210" width="7.109375" style="193" customWidth="1"/>
    <col min="8211" max="8211" width="9.44140625" style="193" customWidth="1"/>
    <col min="8212" max="8213" width="8.109375" style="193" customWidth="1"/>
    <col min="8214" max="8214" width="10.109375" style="193" customWidth="1"/>
    <col min="8215" max="8215" width="8.109375" style="193" customWidth="1"/>
    <col min="8216" max="8218" width="8.88671875" style="193" customWidth="1"/>
    <col min="8219" max="8219" width="9.33203125" style="193" customWidth="1"/>
    <col min="8220" max="8220" width="8.5546875" style="193" customWidth="1"/>
    <col min="8221" max="8221" width="10.109375" style="193" customWidth="1"/>
    <col min="8222" max="8222" width="7.109375" style="193" customWidth="1"/>
    <col min="8223" max="8223" width="8.6640625" style="193" customWidth="1"/>
    <col min="8224" max="8227" width="0" style="193" hidden="1" customWidth="1"/>
    <col min="8228" max="8228" width="10.88671875" style="193" customWidth="1"/>
    <col min="8229" max="8229" width="9.6640625" style="193" customWidth="1"/>
    <col min="8230" max="8230" width="8.5546875" style="193" customWidth="1"/>
    <col min="8231" max="8231" width="8" style="193" customWidth="1"/>
    <col min="8232" max="8233" width="10.6640625" style="193" customWidth="1"/>
    <col min="8234" max="8234" width="8" style="193" customWidth="1"/>
    <col min="8235" max="8235" width="10.109375" style="193" customWidth="1"/>
    <col min="8236" max="8236" width="10.44140625" style="193" customWidth="1"/>
    <col min="8237" max="8237" width="8.6640625" style="193" customWidth="1"/>
    <col min="8238" max="8238" width="7.33203125" style="193" customWidth="1"/>
    <col min="8239" max="8239" width="8.33203125" style="193" customWidth="1"/>
    <col min="8240" max="8240" width="8.44140625" style="193" customWidth="1"/>
    <col min="8241" max="8241" width="7.44140625" style="193" customWidth="1"/>
    <col min="8242" max="8242" width="6.44140625" style="193" customWidth="1"/>
    <col min="8243" max="8243" width="9.33203125" style="193" customWidth="1"/>
    <col min="8244" max="8245" width="8.5546875" style="193" customWidth="1"/>
    <col min="8246" max="8246" width="6.33203125" style="193" customWidth="1"/>
    <col min="8247" max="8247" width="7.109375" style="193" customWidth="1"/>
    <col min="8248" max="8248" width="8.33203125" style="193" customWidth="1"/>
    <col min="8249" max="8249" width="7.6640625" style="193" customWidth="1"/>
    <col min="8250" max="8250" width="6.44140625" style="193" customWidth="1"/>
    <col min="8251" max="8251" width="8.33203125" style="193" customWidth="1"/>
    <col min="8252" max="8253" width="6.44140625" style="193" customWidth="1"/>
    <col min="8254" max="8254" width="7.109375" style="193" customWidth="1"/>
    <col min="8255" max="8255" width="6.109375" style="193" customWidth="1"/>
    <col min="8256" max="8257" width="5.5546875" style="193" customWidth="1"/>
    <col min="8258" max="8258" width="4.88671875" style="193" customWidth="1"/>
    <col min="8259" max="8272" width="0" style="193" hidden="1" customWidth="1"/>
    <col min="8273" max="8273" width="9.109375" style="193"/>
    <col min="8274" max="8278" width="0" style="193" hidden="1" customWidth="1"/>
    <col min="8279" max="8434" width="9.109375" style="193"/>
    <col min="8435" max="8435" width="20.88671875" style="193" customWidth="1"/>
    <col min="8436" max="8436" width="10.5546875" style="193" customWidth="1"/>
    <col min="8437" max="8437" width="10" style="193" customWidth="1"/>
    <col min="8438" max="8438" width="7.5546875" style="193" customWidth="1"/>
    <col min="8439" max="8439" width="9" style="193" customWidth="1"/>
    <col min="8440" max="8441" width="10.5546875" style="193" customWidth="1"/>
    <col min="8442" max="8442" width="8.44140625" style="193" customWidth="1"/>
    <col min="8443" max="8443" width="9.109375" style="193" customWidth="1"/>
    <col min="8444" max="8445" width="10.5546875" style="193" customWidth="1"/>
    <col min="8446" max="8446" width="8.33203125" style="193" customWidth="1"/>
    <col min="8447" max="8447" width="9.44140625" style="193" bestFit="1" customWidth="1"/>
    <col min="8448" max="8449" width="9.6640625" style="193" customWidth="1"/>
    <col min="8450" max="8450" width="7.44140625" style="193" customWidth="1"/>
    <col min="8451" max="8451" width="8.33203125" style="193" customWidth="1"/>
    <col min="8452" max="8453" width="6.5546875" style="193" customWidth="1"/>
    <col min="8454" max="8454" width="7.88671875" style="193" customWidth="1"/>
    <col min="8455" max="8455" width="7.109375" style="193" customWidth="1"/>
    <col min="8456" max="8457" width="8" style="193" customWidth="1"/>
    <col min="8458" max="8459" width="7.88671875" style="193" customWidth="1"/>
    <col min="8460" max="8461" width="7" style="193" customWidth="1"/>
    <col min="8462" max="8462" width="8.6640625" style="193" customWidth="1"/>
    <col min="8463" max="8463" width="7.88671875" style="193" customWidth="1"/>
    <col min="8464" max="8465" width="8.88671875" style="193" customWidth="1"/>
    <col min="8466" max="8466" width="7.109375" style="193" customWidth="1"/>
    <col min="8467" max="8467" width="9.44140625" style="193" customWidth="1"/>
    <col min="8468" max="8469" width="8.109375" style="193" customWidth="1"/>
    <col min="8470" max="8470" width="10.109375" style="193" customWidth="1"/>
    <col min="8471" max="8471" width="8.109375" style="193" customWidth="1"/>
    <col min="8472" max="8474" width="8.88671875" style="193" customWidth="1"/>
    <col min="8475" max="8475" width="9.33203125" style="193" customWidth="1"/>
    <col min="8476" max="8476" width="8.5546875" style="193" customWidth="1"/>
    <col min="8477" max="8477" width="10.109375" style="193" customWidth="1"/>
    <col min="8478" max="8478" width="7.109375" style="193" customWidth="1"/>
    <col min="8479" max="8479" width="8.6640625" style="193" customWidth="1"/>
    <col min="8480" max="8483" width="0" style="193" hidden="1" customWidth="1"/>
    <col min="8484" max="8484" width="10.88671875" style="193" customWidth="1"/>
    <col min="8485" max="8485" width="9.6640625" style="193" customWidth="1"/>
    <col min="8486" max="8486" width="8.5546875" style="193" customWidth="1"/>
    <col min="8487" max="8487" width="8" style="193" customWidth="1"/>
    <col min="8488" max="8489" width="10.6640625" style="193" customWidth="1"/>
    <col min="8490" max="8490" width="8" style="193" customWidth="1"/>
    <col min="8491" max="8491" width="10.109375" style="193" customWidth="1"/>
    <col min="8492" max="8492" width="10.44140625" style="193" customWidth="1"/>
    <col min="8493" max="8493" width="8.6640625" style="193" customWidth="1"/>
    <col min="8494" max="8494" width="7.33203125" style="193" customWidth="1"/>
    <col min="8495" max="8495" width="8.33203125" style="193" customWidth="1"/>
    <col min="8496" max="8496" width="8.44140625" style="193" customWidth="1"/>
    <col min="8497" max="8497" width="7.44140625" style="193" customWidth="1"/>
    <col min="8498" max="8498" width="6.44140625" style="193" customWidth="1"/>
    <col min="8499" max="8499" width="9.33203125" style="193" customWidth="1"/>
    <col min="8500" max="8501" width="8.5546875" style="193" customWidth="1"/>
    <col min="8502" max="8502" width="6.33203125" style="193" customWidth="1"/>
    <col min="8503" max="8503" width="7.109375" style="193" customWidth="1"/>
    <col min="8504" max="8504" width="8.33203125" style="193" customWidth="1"/>
    <col min="8505" max="8505" width="7.6640625" style="193" customWidth="1"/>
    <col min="8506" max="8506" width="6.44140625" style="193" customWidth="1"/>
    <col min="8507" max="8507" width="8.33203125" style="193" customWidth="1"/>
    <col min="8508" max="8509" width="6.44140625" style="193" customWidth="1"/>
    <col min="8510" max="8510" width="7.109375" style="193" customWidth="1"/>
    <col min="8511" max="8511" width="6.109375" style="193" customWidth="1"/>
    <col min="8512" max="8513" width="5.5546875" style="193" customWidth="1"/>
    <col min="8514" max="8514" width="4.88671875" style="193" customWidth="1"/>
    <col min="8515" max="8528" width="0" style="193" hidden="1" customWidth="1"/>
    <col min="8529" max="8529" width="9.109375" style="193"/>
    <col min="8530" max="8534" width="0" style="193" hidden="1" customWidth="1"/>
    <col min="8535" max="8690" width="9.109375" style="193"/>
    <col min="8691" max="8691" width="20.88671875" style="193" customWidth="1"/>
    <col min="8692" max="8692" width="10.5546875" style="193" customWidth="1"/>
    <col min="8693" max="8693" width="10" style="193" customWidth="1"/>
    <col min="8694" max="8694" width="7.5546875" style="193" customWidth="1"/>
    <col min="8695" max="8695" width="9" style="193" customWidth="1"/>
    <col min="8696" max="8697" width="10.5546875" style="193" customWidth="1"/>
    <col min="8698" max="8698" width="8.44140625" style="193" customWidth="1"/>
    <col min="8699" max="8699" width="9.109375" style="193" customWidth="1"/>
    <col min="8700" max="8701" width="10.5546875" style="193" customWidth="1"/>
    <col min="8702" max="8702" width="8.33203125" style="193" customWidth="1"/>
    <col min="8703" max="8703" width="9.44140625" style="193" bestFit="1" customWidth="1"/>
    <col min="8704" max="8705" width="9.6640625" style="193" customWidth="1"/>
    <col min="8706" max="8706" width="7.44140625" style="193" customWidth="1"/>
    <col min="8707" max="8707" width="8.33203125" style="193" customWidth="1"/>
    <col min="8708" max="8709" width="6.5546875" style="193" customWidth="1"/>
    <col min="8710" max="8710" width="7.88671875" style="193" customWidth="1"/>
    <col min="8711" max="8711" width="7.109375" style="193" customWidth="1"/>
    <col min="8712" max="8713" width="8" style="193" customWidth="1"/>
    <col min="8714" max="8715" width="7.88671875" style="193" customWidth="1"/>
    <col min="8716" max="8717" width="7" style="193" customWidth="1"/>
    <col min="8718" max="8718" width="8.6640625" style="193" customWidth="1"/>
    <col min="8719" max="8719" width="7.88671875" style="193" customWidth="1"/>
    <col min="8720" max="8721" width="8.88671875" style="193" customWidth="1"/>
    <col min="8722" max="8722" width="7.109375" style="193" customWidth="1"/>
    <col min="8723" max="8723" width="9.44140625" style="193" customWidth="1"/>
    <col min="8724" max="8725" width="8.109375" style="193" customWidth="1"/>
    <col min="8726" max="8726" width="10.109375" style="193" customWidth="1"/>
    <col min="8727" max="8727" width="8.109375" style="193" customWidth="1"/>
    <col min="8728" max="8730" width="8.88671875" style="193" customWidth="1"/>
    <col min="8731" max="8731" width="9.33203125" style="193" customWidth="1"/>
    <col min="8732" max="8732" width="8.5546875" style="193" customWidth="1"/>
    <col min="8733" max="8733" width="10.109375" style="193" customWidth="1"/>
    <col min="8734" max="8734" width="7.109375" style="193" customWidth="1"/>
    <col min="8735" max="8735" width="8.6640625" style="193" customWidth="1"/>
    <col min="8736" max="8739" width="0" style="193" hidden="1" customWidth="1"/>
    <col min="8740" max="8740" width="10.88671875" style="193" customWidth="1"/>
    <col min="8741" max="8741" width="9.6640625" style="193" customWidth="1"/>
    <col min="8742" max="8742" width="8.5546875" style="193" customWidth="1"/>
    <col min="8743" max="8743" width="8" style="193" customWidth="1"/>
    <col min="8744" max="8745" width="10.6640625" style="193" customWidth="1"/>
    <col min="8746" max="8746" width="8" style="193" customWidth="1"/>
    <col min="8747" max="8747" width="10.109375" style="193" customWidth="1"/>
    <col min="8748" max="8748" width="10.44140625" style="193" customWidth="1"/>
    <col min="8749" max="8749" width="8.6640625" style="193" customWidth="1"/>
    <col min="8750" max="8750" width="7.33203125" style="193" customWidth="1"/>
    <col min="8751" max="8751" width="8.33203125" style="193" customWidth="1"/>
    <col min="8752" max="8752" width="8.44140625" style="193" customWidth="1"/>
    <col min="8753" max="8753" width="7.44140625" style="193" customWidth="1"/>
    <col min="8754" max="8754" width="6.44140625" style="193" customWidth="1"/>
    <col min="8755" max="8755" width="9.33203125" style="193" customWidth="1"/>
    <col min="8756" max="8757" width="8.5546875" style="193" customWidth="1"/>
    <col min="8758" max="8758" width="6.33203125" style="193" customWidth="1"/>
    <col min="8759" max="8759" width="7.109375" style="193" customWidth="1"/>
    <col min="8760" max="8760" width="8.33203125" style="193" customWidth="1"/>
    <col min="8761" max="8761" width="7.6640625" style="193" customWidth="1"/>
    <col min="8762" max="8762" width="6.44140625" style="193" customWidth="1"/>
    <col min="8763" max="8763" width="8.33203125" style="193" customWidth="1"/>
    <col min="8764" max="8765" width="6.44140625" style="193" customWidth="1"/>
    <col min="8766" max="8766" width="7.109375" style="193" customWidth="1"/>
    <col min="8767" max="8767" width="6.109375" style="193" customWidth="1"/>
    <col min="8768" max="8769" width="5.5546875" style="193" customWidth="1"/>
    <col min="8770" max="8770" width="4.88671875" style="193" customWidth="1"/>
    <col min="8771" max="8784" width="0" style="193" hidden="1" customWidth="1"/>
    <col min="8785" max="8785" width="9.109375" style="193"/>
    <col min="8786" max="8790" width="0" style="193" hidden="1" customWidth="1"/>
    <col min="8791" max="8946" width="9.109375" style="193"/>
    <col min="8947" max="8947" width="20.88671875" style="193" customWidth="1"/>
    <col min="8948" max="8948" width="10.5546875" style="193" customWidth="1"/>
    <col min="8949" max="8949" width="10" style="193" customWidth="1"/>
    <col min="8950" max="8950" width="7.5546875" style="193" customWidth="1"/>
    <col min="8951" max="8951" width="9" style="193" customWidth="1"/>
    <col min="8952" max="8953" width="10.5546875" style="193" customWidth="1"/>
    <col min="8954" max="8954" width="8.44140625" style="193" customWidth="1"/>
    <col min="8955" max="8955" width="9.109375" style="193" customWidth="1"/>
    <col min="8956" max="8957" width="10.5546875" style="193" customWidth="1"/>
    <col min="8958" max="8958" width="8.33203125" style="193" customWidth="1"/>
    <col min="8959" max="8959" width="9.44140625" style="193" bestFit="1" customWidth="1"/>
    <col min="8960" max="8961" width="9.6640625" style="193" customWidth="1"/>
    <col min="8962" max="8962" width="7.44140625" style="193" customWidth="1"/>
    <col min="8963" max="8963" width="8.33203125" style="193" customWidth="1"/>
    <col min="8964" max="8965" width="6.5546875" style="193" customWidth="1"/>
    <col min="8966" max="8966" width="7.88671875" style="193" customWidth="1"/>
    <col min="8967" max="8967" width="7.109375" style="193" customWidth="1"/>
    <col min="8968" max="8969" width="8" style="193" customWidth="1"/>
    <col min="8970" max="8971" width="7.88671875" style="193" customWidth="1"/>
    <col min="8972" max="8973" width="7" style="193" customWidth="1"/>
    <col min="8974" max="8974" width="8.6640625" style="193" customWidth="1"/>
    <col min="8975" max="8975" width="7.88671875" style="193" customWidth="1"/>
    <col min="8976" max="8977" width="8.88671875" style="193" customWidth="1"/>
    <col min="8978" max="8978" width="7.109375" style="193" customWidth="1"/>
    <col min="8979" max="8979" width="9.44140625" style="193" customWidth="1"/>
    <col min="8980" max="8981" width="8.109375" style="193" customWidth="1"/>
    <col min="8982" max="8982" width="10.109375" style="193" customWidth="1"/>
    <col min="8983" max="8983" width="8.109375" style="193" customWidth="1"/>
    <col min="8984" max="8986" width="8.88671875" style="193" customWidth="1"/>
    <col min="8987" max="8987" width="9.33203125" style="193" customWidth="1"/>
    <col min="8988" max="8988" width="8.5546875" style="193" customWidth="1"/>
    <col min="8989" max="8989" width="10.109375" style="193" customWidth="1"/>
    <col min="8990" max="8990" width="7.109375" style="193" customWidth="1"/>
    <col min="8991" max="8991" width="8.6640625" style="193" customWidth="1"/>
    <col min="8992" max="8995" width="0" style="193" hidden="1" customWidth="1"/>
    <col min="8996" max="8996" width="10.88671875" style="193" customWidth="1"/>
    <col min="8997" max="8997" width="9.6640625" style="193" customWidth="1"/>
    <col min="8998" max="8998" width="8.5546875" style="193" customWidth="1"/>
    <col min="8999" max="8999" width="8" style="193" customWidth="1"/>
    <col min="9000" max="9001" width="10.6640625" style="193" customWidth="1"/>
    <col min="9002" max="9002" width="8" style="193" customWidth="1"/>
    <col min="9003" max="9003" width="10.109375" style="193" customWidth="1"/>
    <col min="9004" max="9004" width="10.44140625" style="193" customWidth="1"/>
    <col min="9005" max="9005" width="8.6640625" style="193" customWidth="1"/>
    <col min="9006" max="9006" width="7.33203125" style="193" customWidth="1"/>
    <col min="9007" max="9007" width="8.33203125" style="193" customWidth="1"/>
    <col min="9008" max="9008" width="8.44140625" style="193" customWidth="1"/>
    <col min="9009" max="9009" width="7.44140625" style="193" customWidth="1"/>
    <col min="9010" max="9010" width="6.44140625" style="193" customWidth="1"/>
    <col min="9011" max="9011" width="9.33203125" style="193" customWidth="1"/>
    <col min="9012" max="9013" width="8.5546875" style="193" customWidth="1"/>
    <col min="9014" max="9014" width="6.33203125" style="193" customWidth="1"/>
    <col min="9015" max="9015" width="7.109375" style="193" customWidth="1"/>
    <col min="9016" max="9016" width="8.33203125" style="193" customWidth="1"/>
    <col min="9017" max="9017" width="7.6640625" style="193" customWidth="1"/>
    <col min="9018" max="9018" width="6.44140625" style="193" customWidth="1"/>
    <col min="9019" max="9019" width="8.33203125" style="193" customWidth="1"/>
    <col min="9020" max="9021" width="6.44140625" style="193" customWidth="1"/>
    <col min="9022" max="9022" width="7.109375" style="193" customWidth="1"/>
    <col min="9023" max="9023" width="6.109375" style="193" customWidth="1"/>
    <col min="9024" max="9025" width="5.5546875" style="193" customWidth="1"/>
    <col min="9026" max="9026" width="4.88671875" style="193" customWidth="1"/>
    <col min="9027" max="9040" width="0" style="193" hidden="1" customWidth="1"/>
    <col min="9041" max="9041" width="9.109375" style="193"/>
    <col min="9042" max="9046" width="0" style="193" hidden="1" customWidth="1"/>
    <col min="9047" max="9202" width="9.109375" style="193"/>
    <col min="9203" max="9203" width="20.88671875" style="193" customWidth="1"/>
    <col min="9204" max="9204" width="10.5546875" style="193" customWidth="1"/>
    <col min="9205" max="9205" width="10" style="193" customWidth="1"/>
    <col min="9206" max="9206" width="7.5546875" style="193" customWidth="1"/>
    <col min="9207" max="9207" width="9" style="193" customWidth="1"/>
    <col min="9208" max="9209" width="10.5546875" style="193" customWidth="1"/>
    <col min="9210" max="9210" width="8.44140625" style="193" customWidth="1"/>
    <col min="9211" max="9211" width="9.109375" style="193" customWidth="1"/>
    <col min="9212" max="9213" width="10.5546875" style="193" customWidth="1"/>
    <col min="9214" max="9214" width="8.33203125" style="193" customWidth="1"/>
    <col min="9215" max="9215" width="9.44140625" style="193" bestFit="1" customWidth="1"/>
    <col min="9216" max="9217" width="9.6640625" style="193" customWidth="1"/>
    <col min="9218" max="9218" width="7.44140625" style="193" customWidth="1"/>
    <col min="9219" max="9219" width="8.33203125" style="193" customWidth="1"/>
    <col min="9220" max="9221" width="6.5546875" style="193" customWidth="1"/>
    <col min="9222" max="9222" width="7.88671875" style="193" customWidth="1"/>
    <col min="9223" max="9223" width="7.109375" style="193" customWidth="1"/>
    <col min="9224" max="9225" width="8" style="193" customWidth="1"/>
    <col min="9226" max="9227" width="7.88671875" style="193" customWidth="1"/>
    <col min="9228" max="9229" width="7" style="193" customWidth="1"/>
    <col min="9230" max="9230" width="8.6640625" style="193" customWidth="1"/>
    <col min="9231" max="9231" width="7.88671875" style="193" customWidth="1"/>
    <col min="9232" max="9233" width="8.88671875" style="193" customWidth="1"/>
    <col min="9234" max="9234" width="7.109375" style="193" customWidth="1"/>
    <col min="9235" max="9235" width="9.44140625" style="193" customWidth="1"/>
    <col min="9236" max="9237" width="8.109375" style="193" customWidth="1"/>
    <col min="9238" max="9238" width="10.109375" style="193" customWidth="1"/>
    <col min="9239" max="9239" width="8.109375" style="193" customWidth="1"/>
    <col min="9240" max="9242" width="8.88671875" style="193" customWidth="1"/>
    <col min="9243" max="9243" width="9.33203125" style="193" customWidth="1"/>
    <col min="9244" max="9244" width="8.5546875" style="193" customWidth="1"/>
    <col min="9245" max="9245" width="10.109375" style="193" customWidth="1"/>
    <col min="9246" max="9246" width="7.109375" style="193" customWidth="1"/>
    <col min="9247" max="9247" width="8.6640625" style="193" customWidth="1"/>
    <col min="9248" max="9251" width="0" style="193" hidden="1" customWidth="1"/>
    <col min="9252" max="9252" width="10.88671875" style="193" customWidth="1"/>
    <col min="9253" max="9253" width="9.6640625" style="193" customWidth="1"/>
    <col min="9254" max="9254" width="8.5546875" style="193" customWidth="1"/>
    <col min="9255" max="9255" width="8" style="193" customWidth="1"/>
    <col min="9256" max="9257" width="10.6640625" style="193" customWidth="1"/>
    <col min="9258" max="9258" width="8" style="193" customWidth="1"/>
    <col min="9259" max="9259" width="10.109375" style="193" customWidth="1"/>
    <col min="9260" max="9260" width="10.44140625" style="193" customWidth="1"/>
    <col min="9261" max="9261" width="8.6640625" style="193" customWidth="1"/>
    <col min="9262" max="9262" width="7.33203125" style="193" customWidth="1"/>
    <col min="9263" max="9263" width="8.33203125" style="193" customWidth="1"/>
    <col min="9264" max="9264" width="8.44140625" style="193" customWidth="1"/>
    <col min="9265" max="9265" width="7.44140625" style="193" customWidth="1"/>
    <col min="9266" max="9266" width="6.44140625" style="193" customWidth="1"/>
    <col min="9267" max="9267" width="9.33203125" style="193" customWidth="1"/>
    <col min="9268" max="9269" width="8.5546875" style="193" customWidth="1"/>
    <col min="9270" max="9270" width="6.33203125" style="193" customWidth="1"/>
    <col min="9271" max="9271" width="7.109375" style="193" customWidth="1"/>
    <col min="9272" max="9272" width="8.33203125" style="193" customWidth="1"/>
    <col min="9273" max="9273" width="7.6640625" style="193" customWidth="1"/>
    <col min="9274" max="9274" width="6.44140625" style="193" customWidth="1"/>
    <col min="9275" max="9275" width="8.33203125" style="193" customWidth="1"/>
    <col min="9276" max="9277" width="6.44140625" style="193" customWidth="1"/>
    <col min="9278" max="9278" width="7.109375" style="193" customWidth="1"/>
    <col min="9279" max="9279" width="6.109375" style="193" customWidth="1"/>
    <col min="9280" max="9281" width="5.5546875" style="193" customWidth="1"/>
    <col min="9282" max="9282" width="4.88671875" style="193" customWidth="1"/>
    <col min="9283" max="9296" width="0" style="193" hidden="1" customWidth="1"/>
    <col min="9297" max="9297" width="9.109375" style="193"/>
    <col min="9298" max="9302" width="0" style="193" hidden="1" customWidth="1"/>
    <col min="9303" max="9458" width="9.109375" style="193"/>
    <col min="9459" max="9459" width="20.88671875" style="193" customWidth="1"/>
    <col min="9460" max="9460" width="10.5546875" style="193" customWidth="1"/>
    <col min="9461" max="9461" width="10" style="193" customWidth="1"/>
    <col min="9462" max="9462" width="7.5546875" style="193" customWidth="1"/>
    <col min="9463" max="9463" width="9" style="193" customWidth="1"/>
    <col min="9464" max="9465" width="10.5546875" style="193" customWidth="1"/>
    <col min="9466" max="9466" width="8.44140625" style="193" customWidth="1"/>
    <col min="9467" max="9467" width="9.109375" style="193" customWidth="1"/>
    <col min="9468" max="9469" width="10.5546875" style="193" customWidth="1"/>
    <col min="9470" max="9470" width="8.33203125" style="193" customWidth="1"/>
    <col min="9471" max="9471" width="9.44140625" style="193" bestFit="1" customWidth="1"/>
    <col min="9472" max="9473" width="9.6640625" style="193" customWidth="1"/>
    <col min="9474" max="9474" width="7.44140625" style="193" customWidth="1"/>
    <col min="9475" max="9475" width="8.33203125" style="193" customWidth="1"/>
    <col min="9476" max="9477" width="6.5546875" style="193" customWidth="1"/>
    <col min="9478" max="9478" width="7.88671875" style="193" customWidth="1"/>
    <col min="9479" max="9479" width="7.109375" style="193" customWidth="1"/>
    <col min="9480" max="9481" width="8" style="193" customWidth="1"/>
    <col min="9482" max="9483" width="7.88671875" style="193" customWidth="1"/>
    <col min="9484" max="9485" width="7" style="193" customWidth="1"/>
    <col min="9486" max="9486" width="8.6640625" style="193" customWidth="1"/>
    <col min="9487" max="9487" width="7.88671875" style="193" customWidth="1"/>
    <col min="9488" max="9489" width="8.88671875" style="193" customWidth="1"/>
    <col min="9490" max="9490" width="7.109375" style="193" customWidth="1"/>
    <col min="9491" max="9491" width="9.44140625" style="193" customWidth="1"/>
    <col min="9492" max="9493" width="8.109375" style="193" customWidth="1"/>
    <col min="9494" max="9494" width="10.109375" style="193" customWidth="1"/>
    <col min="9495" max="9495" width="8.109375" style="193" customWidth="1"/>
    <col min="9496" max="9498" width="8.88671875" style="193" customWidth="1"/>
    <col min="9499" max="9499" width="9.33203125" style="193" customWidth="1"/>
    <col min="9500" max="9500" width="8.5546875" style="193" customWidth="1"/>
    <col min="9501" max="9501" width="10.109375" style="193" customWidth="1"/>
    <col min="9502" max="9502" width="7.109375" style="193" customWidth="1"/>
    <col min="9503" max="9503" width="8.6640625" style="193" customWidth="1"/>
    <col min="9504" max="9507" width="0" style="193" hidden="1" customWidth="1"/>
    <col min="9508" max="9508" width="10.88671875" style="193" customWidth="1"/>
    <col min="9509" max="9509" width="9.6640625" style="193" customWidth="1"/>
    <col min="9510" max="9510" width="8.5546875" style="193" customWidth="1"/>
    <col min="9511" max="9511" width="8" style="193" customWidth="1"/>
    <col min="9512" max="9513" width="10.6640625" style="193" customWidth="1"/>
    <col min="9514" max="9514" width="8" style="193" customWidth="1"/>
    <col min="9515" max="9515" width="10.109375" style="193" customWidth="1"/>
    <col min="9516" max="9516" width="10.44140625" style="193" customWidth="1"/>
    <col min="9517" max="9517" width="8.6640625" style="193" customWidth="1"/>
    <col min="9518" max="9518" width="7.33203125" style="193" customWidth="1"/>
    <col min="9519" max="9519" width="8.33203125" style="193" customWidth="1"/>
    <col min="9520" max="9520" width="8.44140625" style="193" customWidth="1"/>
    <col min="9521" max="9521" width="7.44140625" style="193" customWidth="1"/>
    <col min="9522" max="9522" width="6.44140625" style="193" customWidth="1"/>
    <col min="9523" max="9523" width="9.33203125" style="193" customWidth="1"/>
    <col min="9524" max="9525" width="8.5546875" style="193" customWidth="1"/>
    <col min="9526" max="9526" width="6.33203125" style="193" customWidth="1"/>
    <col min="9527" max="9527" width="7.109375" style="193" customWidth="1"/>
    <col min="9528" max="9528" width="8.33203125" style="193" customWidth="1"/>
    <col min="9529" max="9529" width="7.6640625" style="193" customWidth="1"/>
    <col min="9530" max="9530" width="6.44140625" style="193" customWidth="1"/>
    <col min="9531" max="9531" width="8.33203125" style="193" customWidth="1"/>
    <col min="9532" max="9533" width="6.44140625" style="193" customWidth="1"/>
    <col min="9534" max="9534" width="7.109375" style="193" customWidth="1"/>
    <col min="9535" max="9535" width="6.109375" style="193" customWidth="1"/>
    <col min="9536" max="9537" width="5.5546875" style="193" customWidth="1"/>
    <col min="9538" max="9538" width="4.88671875" style="193" customWidth="1"/>
    <col min="9539" max="9552" width="0" style="193" hidden="1" customWidth="1"/>
    <col min="9553" max="9553" width="9.109375" style="193"/>
    <col min="9554" max="9558" width="0" style="193" hidden="1" customWidth="1"/>
    <col min="9559" max="9714" width="9.109375" style="193"/>
    <col min="9715" max="9715" width="20.88671875" style="193" customWidth="1"/>
    <col min="9716" max="9716" width="10.5546875" style="193" customWidth="1"/>
    <col min="9717" max="9717" width="10" style="193" customWidth="1"/>
    <col min="9718" max="9718" width="7.5546875" style="193" customWidth="1"/>
    <col min="9719" max="9719" width="9" style="193" customWidth="1"/>
    <col min="9720" max="9721" width="10.5546875" style="193" customWidth="1"/>
    <col min="9722" max="9722" width="8.44140625" style="193" customWidth="1"/>
    <col min="9723" max="9723" width="9.109375" style="193" customWidth="1"/>
    <col min="9724" max="9725" width="10.5546875" style="193" customWidth="1"/>
    <col min="9726" max="9726" width="8.33203125" style="193" customWidth="1"/>
    <col min="9727" max="9727" width="9.44140625" style="193" bestFit="1" customWidth="1"/>
    <col min="9728" max="9729" width="9.6640625" style="193" customWidth="1"/>
    <col min="9730" max="9730" width="7.44140625" style="193" customWidth="1"/>
    <col min="9731" max="9731" width="8.33203125" style="193" customWidth="1"/>
    <col min="9732" max="9733" width="6.5546875" style="193" customWidth="1"/>
    <col min="9734" max="9734" width="7.88671875" style="193" customWidth="1"/>
    <col min="9735" max="9735" width="7.109375" style="193" customWidth="1"/>
    <col min="9736" max="9737" width="8" style="193" customWidth="1"/>
    <col min="9738" max="9739" width="7.88671875" style="193" customWidth="1"/>
    <col min="9740" max="9741" width="7" style="193" customWidth="1"/>
    <col min="9742" max="9742" width="8.6640625" style="193" customWidth="1"/>
    <col min="9743" max="9743" width="7.88671875" style="193" customWidth="1"/>
    <col min="9744" max="9745" width="8.88671875" style="193" customWidth="1"/>
    <col min="9746" max="9746" width="7.109375" style="193" customWidth="1"/>
    <col min="9747" max="9747" width="9.44140625" style="193" customWidth="1"/>
    <col min="9748" max="9749" width="8.109375" style="193" customWidth="1"/>
    <col min="9750" max="9750" width="10.109375" style="193" customWidth="1"/>
    <col min="9751" max="9751" width="8.109375" style="193" customWidth="1"/>
    <col min="9752" max="9754" width="8.88671875" style="193" customWidth="1"/>
    <col min="9755" max="9755" width="9.33203125" style="193" customWidth="1"/>
    <col min="9756" max="9756" width="8.5546875" style="193" customWidth="1"/>
    <col min="9757" max="9757" width="10.109375" style="193" customWidth="1"/>
    <col min="9758" max="9758" width="7.109375" style="193" customWidth="1"/>
    <col min="9759" max="9759" width="8.6640625" style="193" customWidth="1"/>
    <col min="9760" max="9763" width="0" style="193" hidden="1" customWidth="1"/>
    <col min="9764" max="9764" width="10.88671875" style="193" customWidth="1"/>
    <col min="9765" max="9765" width="9.6640625" style="193" customWidth="1"/>
    <col min="9766" max="9766" width="8.5546875" style="193" customWidth="1"/>
    <col min="9767" max="9767" width="8" style="193" customWidth="1"/>
    <col min="9768" max="9769" width="10.6640625" style="193" customWidth="1"/>
    <col min="9770" max="9770" width="8" style="193" customWidth="1"/>
    <col min="9771" max="9771" width="10.109375" style="193" customWidth="1"/>
    <col min="9772" max="9772" width="10.44140625" style="193" customWidth="1"/>
    <col min="9773" max="9773" width="8.6640625" style="193" customWidth="1"/>
    <col min="9774" max="9774" width="7.33203125" style="193" customWidth="1"/>
    <col min="9775" max="9775" width="8.33203125" style="193" customWidth="1"/>
    <col min="9776" max="9776" width="8.44140625" style="193" customWidth="1"/>
    <col min="9777" max="9777" width="7.44140625" style="193" customWidth="1"/>
    <col min="9778" max="9778" width="6.44140625" style="193" customWidth="1"/>
    <col min="9779" max="9779" width="9.33203125" style="193" customWidth="1"/>
    <col min="9780" max="9781" width="8.5546875" style="193" customWidth="1"/>
    <col min="9782" max="9782" width="6.33203125" style="193" customWidth="1"/>
    <col min="9783" max="9783" width="7.109375" style="193" customWidth="1"/>
    <col min="9784" max="9784" width="8.33203125" style="193" customWidth="1"/>
    <col min="9785" max="9785" width="7.6640625" style="193" customWidth="1"/>
    <col min="9786" max="9786" width="6.44140625" style="193" customWidth="1"/>
    <col min="9787" max="9787" width="8.33203125" style="193" customWidth="1"/>
    <col min="9788" max="9789" width="6.44140625" style="193" customWidth="1"/>
    <col min="9790" max="9790" width="7.109375" style="193" customWidth="1"/>
    <col min="9791" max="9791" width="6.109375" style="193" customWidth="1"/>
    <col min="9792" max="9793" width="5.5546875" style="193" customWidth="1"/>
    <col min="9794" max="9794" width="4.88671875" style="193" customWidth="1"/>
    <col min="9795" max="9808" width="0" style="193" hidden="1" customWidth="1"/>
    <col min="9809" max="9809" width="9.109375" style="193"/>
    <col min="9810" max="9814" width="0" style="193" hidden="1" customWidth="1"/>
    <col min="9815" max="9970" width="9.109375" style="193"/>
    <col min="9971" max="9971" width="20.88671875" style="193" customWidth="1"/>
    <col min="9972" max="9972" width="10.5546875" style="193" customWidth="1"/>
    <col min="9973" max="9973" width="10" style="193" customWidth="1"/>
    <col min="9974" max="9974" width="7.5546875" style="193" customWidth="1"/>
    <col min="9975" max="9975" width="9" style="193" customWidth="1"/>
    <col min="9976" max="9977" width="10.5546875" style="193" customWidth="1"/>
    <col min="9978" max="9978" width="8.44140625" style="193" customWidth="1"/>
    <col min="9979" max="9979" width="9.109375" style="193" customWidth="1"/>
    <col min="9980" max="9981" width="10.5546875" style="193" customWidth="1"/>
    <col min="9982" max="9982" width="8.33203125" style="193" customWidth="1"/>
    <col min="9983" max="9983" width="9.44140625" style="193" bestFit="1" customWidth="1"/>
    <col min="9984" max="9985" width="9.6640625" style="193" customWidth="1"/>
    <col min="9986" max="9986" width="7.44140625" style="193" customWidth="1"/>
    <col min="9987" max="9987" width="8.33203125" style="193" customWidth="1"/>
    <col min="9988" max="9989" width="6.5546875" style="193" customWidth="1"/>
    <col min="9990" max="9990" width="7.88671875" style="193" customWidth="1"/>
    <col min="9991" max="9991" width="7.109375" style="193" customWidth="1"/>
    <col min="9992" max="9993" width="8" style="193" customWidth="1"/>
    <col min="9994" max="9995" width="7.88671875" style="193" customWidth="1"/>
    <col min="9996" max="9997" width="7" style="193" customWidth="1"/>
    <col min="9998" max="9998" width="8.6640625" style="193" customWidth="1"/>
    <col min="9999" max="9999" width="7.88671875" style="193" customWidth="1"/>
    <col min="10000" max="10001" width="8.88671875" style="193" customWidth="1"/>
    <col min="10002" max="10002" width="7.109375" style="193" customWidth="1"/>
    <col min="10003" max="10003" width="9.44140625" style="193" customWidth="1"/>
    <col min="10004" max="10005" width="8.109375" style="193" customWidth="1"/>
    <col min="10006" max="10006" width="10.109375" style="193" customWidth="1"/>
    <col min="10007" max="10007" width="8.109375" style="193" customWidth="1"/>
    <col min="10008" max="10010" width="8.88671875" style="193" customWidth="1"/>
    <col min="10011" max="10011" width="9.33203125" style="193" customWidth="1"/>
    <col min="10012" max="10012" width="8.5546875" style="193" customWidth="1"/>
    <col min="10013" max="10013" width="10.109375" style="193" customWidth="1"/>
    <col min="10014" max="10014" width="7.109375" style="193" customWidth="1"/>
    <col min="10015" max="10015" width="8.6640625" style="193" customWidth="1"/>
    <col min="10016" max="10019" width="0" style="193" hidden="1" customWidth="1"/>
    <col min="10020" max="10020" width="10.88671875" style="193" customWidth="1"/>
    <col min="10021" max="10021" width="9.6640625" style="193" customWidth="1"/>
    <col min="10022" max="10022" width="8.5546875" style="193" customWidth="1"/>
    <col min="10023" max="10023" width="8" style="193" customWidth="1"/>
    <col min="10024" max="10025" width="10.6640625" style="193" customWidth="1"/>
    <col min="10026" max="10026" width="8" style="193" customWidth="1"/>
    <col min="10027" max="10027" width="10.109375" style="193" customWidth="1"/>
    <col min="10028" max="10028" width="10.44140625" style="193" customWidth="1"/>
    <col min="10029" max="10029" width="8.6640625" style="193" customWidth="1"/>
    <col min="10030" max="10030" width="7.33203125" style="193" customWidth="1"/>
    <col min="10031" max="10031" width="8.33203125" style="193" customWidth="1"/>
    <col min="10032" max="10032" width="8.44140625" style="193" customWidth="1"/>
    <col min="10033" max="10033" width="7.44140625" style="193" customWidth="1"/>
    <col min="10034" max="10034" width="6.44140625" style="193" customWidth="1"/>
    <col min="10035" max="10035" width="9.33203125" style="193" customWidth="1"/>
    <col min="10036" max="10037" width="8.5546875" style="193" customWidth="1"/>
    <col min="10038" max="10038" width="6.33203125" style="193" customWidth="1"/>
    <col min="10039" max="10039" width="7.109375" style="193" customWidth="1"/>
    <col min="10040" max="10040" width="8.33203125" style="193" customWidth="1"/>
    <col min="10041" max="10041" width="7.6640625" style="193" customWidth="1"/>
    <col min="10042" max="10042" width="6.44140625" style="193" customWidth="1"/>
    <col min="10043" max="10043" width="8.33203125" style="193" customWidth="1"/>
    <col min="10044" max="10045" width="6.44140625" style="193" customWidth="1"/>
    <col min="10046" max="10046" width="7.109375" style="193" customWidth="1"/>
    <col min="10047" max="10047" width="6.109375" style="193" customWidth="1"/>
    <col min="10048" max="10049" width="5.5546875" style="193" customWidth="1"/>
    <col min="10050" max="10050" width="4.88671875" style="193" customWidth="1"/>
    <col min="10051" max="10064" width="0" style="193" hidden="1" customWidth="1"/>
    <col min="10065" max="10065" width="9.109375" style="193"/>
    <col min="10066" max="10070" width="0" style="193" hidden="1" customWidth="1"/>
    <col min="10071" max="10226" width="9.109375" style="193"/>
    <col min="10227" max="10227" width="20.88671875" style="193" customWidth="1"/>
    <col min="10228" max="10228" width="10.5546875" style="193" customWidth="1"/>
    <col min="10229" max="10229" width="10" style="193" customWidth="1"/>
    <col min="10230" max="10230" width="7.5546875" style="193" customWidth="1"/>
    <col min="10231" max="10231" width="9" style="193" customWidth="1"/>
    <col min="10232" max="10233" width="10.5546875" style="193" customWidth="1"/>
    <col min="10234" max="10234" width="8.44140625" style="193" customWidth="1"/>
    <col min="10235" max="10235" width="9.109375" style="193" customWidth="1"/>
    <col min="10236" max="10237" width="10.5546875" style="193" customWidth="1"/>
    <col min="10238" max="10238" width="8.33203125" style="193" customWidth="1"/>
    <col min="10239" max="10239" width="9.44140625" style="193" bestFit="1" customWidth="1"/>
    <col min="10240" max="10241" width="9.6640625" style="193" customWidth="1"/>
    <col min="10242" max="10242" width="7.44140625" style="193" customWidth="1"/>
    <col min="10243" max="10243" width="8.33203125" style="193" customWidth="1"/>
    <col min="10244" max="10245" width="6.5546875" style="193" customWidth="1"/>
    <col min="10246" max="10246" width="7.88671875" style="193" customWidth="1"/>
    <col min="10247" max="10247" width="7.109375" style="193" customWidth="1"/>
    <col min="10248" max="10249" width="8" style="193" customWidth="1"/>
    <col min="10250" max="10251" width="7.88671875" style="193" customWidth="1"/>
    <col min="10252" max="10253" width="7" style="193" customWidth="1"/>
    <col min="10254" max="10254" width="8.6640625" style="193" customWidth="1"/>
    <col min="10255" max="10255" width="7.88671875" style="193" customWidth="1"/>
    <col min="10256" max="10257" width="8.88671875" style="193" customWidth="1"/>
    <col min="10258" max="10258" width="7.109375" style="193" customWidth="1"/>
    <col min="10259" max="10259" width="9.44140625" style="193" customWidth="1"/>
    <col min="10260" max="10261" width="8.109375" style="193" customWidth="1"/>
    <col min="10262" max="10262" width="10.109375" style="193" customWidth="1"/>
    <col min="10263" max="10263" width="8.109375" style="193" customWidth="1"/>
    <col min="10264" max="10266" width="8.88671875" style="193" customWidth="1"/>
    <col min="10267" max="10267" width="9.33203125" style="193" customWidth="1"/>
    <col min="10268" max="10268" width="8.5546875" style="193" customWidth="1"/>
    <col min="10269" max="10269" width="10.109375" style="193" customWidth="1"/>
    <col min="10270" max="10270" width="7.109375" style="193" customWidth="1"/>
    <col min="10271" max="10271" width="8.6640625" style="193" customWidth="1"/>
    <col min="10272" max="10275" width="0" style="193" hidden="1" customWidth="1"/>
    <col min="10276" max="10276" width="10.88671875" style="193" customWidth="1"/>
    <col min="10277" max="10277" width="9.6640625" style="193" customWidth="1"/>
    <col min="10278" max="10278" width="8.5546875" style="193" customWidth="1"/>
    <col min="10279" max="10279" width="8" style="193" customWidth="1"/>
    <col min="10280" max="10281" width="10.6640625" style="193" customWidth="1"/>
    <col min="10282" max="10282" width="8" style="193" customWidth="1"/>
    <col min="10283" max="10283" width="10.109375" style="193" customWidth="1"/>
    <col min="10284" max="10284" width="10.44140625" style="193" customWidth="1"/>
    <col min="10285" max="10285" width="8.6640625" style="193" customWidth="1"/>
    <col min="10286" max="10286" width="7.33203125" style="193" customWidth="1"/>
    <col min="10287" max="10287" width="8.33203125" style="193" customWidth="1"/>
    <col min="10288" max="10288" width="8.44140625" style="193" customWidth="1"/>
    <col min="10289" max="10289" width="7.44140625" style="193" customWidth="1"/>
    <col min="10290" max="10290" width="6.44140625" style="193" customWidth="1"/>
    <col min="10291" max="10291" width="9.33203125" style="193" customWidth="1"/>
    <col min="10292" max="10293" width="8.5546875" style="193" customWidth="1"/>
    <col min="10294" max="10294" width="6.33203125" style="193" customWidth="1"/>
    <col min="10295" max="10295" width="7.109375" style="193" customWidth="1"/>
    <col min="10296" max="10296" width="8.33203125" style="193" customWidth="1"/>
    <col min="10297" max="10297" width="7.6640625" style="193" customWidth="1"/>
    <col min="10298" max="10298" width="6.44140625" style="193" customWidth="1"/>
    <col min="10299" max="10299" width="8.33203125" style="193" customWidth="1"/>
    <col min="10300" max="10301" width="6.44140625" style="193" customWidth="1"/>
    <col min="10302" max="10302" width="7.109375" style="193" customWidth="1"/>
    <col min="10303" max="10303" width="6.109375" style="193" customWidth="1"/>
    <col min="10304" max="10305" width="5.5546875" style="193" customWidth="1"/>
    <col min="10306" max="10306" width="4.88671875" style="193" customWidth="1"/>
    <col min="10307" max="10320" width="0" style="193" hidden="1" customWidth="1"/>
    <col min="10321" max="10321" width="9.109375" style="193"/>
    <col min="10322" max="10326" width="0" style="193" hidden="1" customWidth="1"/>
    <col min="10327" max="10482" width="9.109375" style="193"/>
    <col min="10483" max="10483" width="20.88671875" style="193" customWidth="1"/>
    <col min="10484" max="10484" width="10.5546875" style="193" customWidth="1"/>
    <col min="10485" max="10485" width="10" style="193" customWidth="1"/>
    <col min="10486" max="10486" width="7.5546875" style="193" customWidth="1"/>
    <col min="10487" max="10487" width="9" style="193" customWidth="1"/>
    <col min="10488" max="10489" width="10.5546875" style="193" customWidth="1"/>
    <col min="10490" max="10490" width="8.44140625" style="193" customWidth="1"/>
    <col min="10491" max="10491" width="9.109375" style="193" customWidth="1"/>
    <col min="10492" max="10493" width="10.5546875" style="193" customWidth="1"/>
    <col min="10494" max="10494" width="8.33203125" style="193" customWidth="1"/>
    <col min="10495" max="10495" width="9.44140625" style="193" bestFit="1" customWidth="1"/>
    <col min="10496" max="10497" width="9.6640625" style="193" customWidth="1"/>
    <col min="10498" max="10498" width="7.44140625" style="193" customWidth="1"/>
    <col min="10499" max="10499" width="8.33203125" style="193" customWidth="1"/>
    <col min="10500" max="10501" width="6.5546875" style="193" customWidth="1"/>
    <col min="10502" max="10502" width="7.88671875" style="193" customWidth="1"/>
    <col min="10503" max="10503" width="7.109375" style="193" customWidth="1"/>
    <col min="10504" max="10505" width="8" style="193" customWidth="1"/>
    <col min="10506" max="10507" width="7.88671875" style="193" customWidth="1"/>
    <col min="10508" max="10509" width="7" style="193" customWidth="1"/>
    <col min="10510" max="10510" width="8.6640625" style="193" customWidth="1"/>
    <col min="10511" max="10511" width="7.88671875" style="193" customWidth="1"/>
    <col min="10512" max="10513" width="8.88671875" style="193" customWidth="1"/>
    <col min="10514" max="10514" width="7.109375" style="193" customWidth="1"/>
    <col min="10515" max="10515" width="9.44140625" style="193" customWidth="1"/>
    <col min="10516" max="10517" width="8.109375" style="193" customWidth="1"/>
    <col min="10518" max="10518" width="10.109375" style="193" customWidth="1"/>
    <col min="10519" max="10519" width="8.109375" style="193" customWidth="1"/>
    <col min="10520" max="10522" width="8.88671875" style="193" customWidth="1"/>
    <col min="10523" max="10523" width="9.33203125" style="193" customWidth="1"/>
    <col min="10524" max="10524" width="8.5546875" style="193" customWidth="1"/>
    <col min="10525" max="10525" width="10.109375" style="193" customWidth="1"/>
    <col min="10526" max="10526" width="7.109375" style="193" customWidth="1"/>
    <col min="10527" max="10527" width="8.6640625" style="193" customWidth="1"/>
    <col min="10528" max="10531" width="0" style="193" hidden="1" customWidth="1"/>
    <col min="10532" max="10532" width="10.88671875" style="193" customWidth="1"/>
    <col min="10533" max="10533" width="9.6640625" style="193" customWidth="1"/>
    <col min="10534" max="10534" width="8.5546875" style="193" customWidth="1"/>
    <col min="10535" max="10535" width="8" style="193" customWidth="1"/>
    <col min="10536" max="10537" width="10.6640625" style="193" customWidth="1"/>
    <col min="10538" max="10538" width="8" style="193" customWidth="1"/>
    <col min="10539" max="10539" width="10.109375" style="193" customWidth="1"/>
    <col min="10540" max="10540" width="10.44140625" style="193" customWidth="1"/>
    <col min="10541" max="10541" width="8.6640625" style="193" customWidth="1"/>
    <col min="10542" max="10542" width="7.33203125" style="193" customWidth="1"/>
    <col min="10543" max="10543" width="8.33203125" style="193" customWidth="1"/>
    <col min="10544" max="10544" width="8.44140625" style="193" customWidth="1"/>
    <col min="10545" max="10545" width="7.44140625" style="193" customWidth="1"/>
    <col min="10546" max="10546" width="6.44140625" style="193" customWidth="1"/>
    <col min="10547" max="10547" width="9.33203125" style="193" customWidth="1"/>
    <col min="10548" max="10549" width="8.5546875" style="193" customWidth="1"/>
    <col min="10550" max="10550" width="6.33203125" style="193" customWidth="1"/>
    <col min="10551" max="10551" width="7.109375" style="193" customWidth="1"/>
    <col min="10552" max="10552" width="8.33203125" style="193" customWidth="1"/>
    <col min="10553" max="10553" width="7.6640625" style="193" customWidth="1"/>
    <col min="10554" max="10554" width="6.44140625" style="193" customWidth="1"/>
    <col min="10555" max="10555" width="8.33203125" style="193" customWidth="1"/>
    <col min="10556" max="10557" width="6.44140625" style="193" customWidth="1"/>
    <col min="10558" max="10558" width="7.109375" style="193" customWidth="1"/>
    <col min="10559" max="10559" width="6.109375" style="193" customWidth="1"/>
    <col min="10560" max="10561" width="5.5546875" style="193" customWidth="1"/>
    <col min="10562" max="10562" width="4.88671875" style="193" customWidth="1"/>
    <col min="10563" max="10576" width="0" style="193" hidden="1" customWidth="1"/>
    <col min="10577" max="10577" width="9.109375" style="193"/>
    <col min="10578" max="10582" width="0" style="193" hidden="1" customWidth="1"/>
    <col min="10583" max="10738" width="9.109375" style="193"/>
    <col min="10739" max="10739" width="20.88671875" style="193" customWidth="1"/>
    <col min="10740" max="10740" width="10.5546875" style="193" customWidth="1"/>
    <col min="10741" max="10741" width="10" style="193" customWidth="1"/>
    <col min="10742" max="10742" width="7.5546875" style="193" customWidth="1"/>
    <col min="10743" max="10743" width="9" style="193" customWidth="1"/>
    <col min="10744" max="10745" width="10.5546875" style="193" customWidth="1"/>
    <col min="10746" max="10746" width="8.44140625" style="193" customWidth="1"/>
    <col min="10747" max="10747" width="9.109375" style="193" customWidth="1"/>
    <col min="10748" max="10749" width="10.5546875" style="193" customWidth="1"/>
    <col min="10750" max="10750" width="8.33203125" style="193" customWidth="1"/>
    <col min="10751" max="10751" width="9.44140625" style="193" bestFit="1" customWidth="1"/>
    <col min="10752" max="10753" width="9.6640625" style="193" customWidth="1"/>
    <col min="10754" max="10754" width="7.44140625" style="193" customWidth="1"/>
    <col min="10755" max="10755" width="8.33203125" style="193" customWidth="1"/>
    <col min="10756" max="10757" width="6.5546875" style="193" customWidth="1"/>
    <col min="10758" max="10758" width="7.88671875" style="193" customWidth="1"/>
    <col min="10759" max="10759" width="7.109375" style="193" customWidth="1"/>
    <col min="10760" max="10761" width="8" style="193" customWidth="1"/>
    <col min="10762" max="10763" width="7.88671875" style="193" customWidth="1"/>
    <col min="10764" max="10765" width="7" style="193" customWidth="1"/>
    <col min="10766" max="10766" width="8.6640625" style="193" customWidth="1"/>
    <col min="10767" max="10767" width="7.88671875" style="193" customWidth="1"/>
    <col min="10768" max="10769" width="8.88671875" style="193" customWidth="1"/>
    <col min="10770" max="10770" width="7.109375" style="193" customWidth="1"/>
    <col min="10771" max="10771" width="9.44140625" style="193" customWidth="1"/>
    <col min="10772" max="10773" width="8.109375" style="193" customWidth="1"/>
    <col min="10774" max="10774" width="10.109375" style="193" customWidth="1"/>
    <col min="10775" max="10775" width="8.109375" style="193" customWidth="1"/>
    <col min="10776" max="10778" width="8.88671875" style="193" customWidth="1"/>
    <col min="10779" max="10779" width="9.33203125" style="193" customWidth="1"/>
    <col min="10780" max="10780" width="8.5546875" style="193" customWidth="1"/>
    <col min="10781" max="10781" width="10.109375" style="193" customWidth="1"/>
    <col min="10782" max="10782" width="7.109375" style="193" customWidth="1"/>
    <col min="10783" max="10783" width="8.6640625" style="193" customWidth="1"/>
    <col min="10784" max="10787" width="0" style="193" hidden="1" customWidth="1"/>
    <col min="10788" max="10788" width="10.88671875" style="193" customWidth="1"/>
    <col min="10789" max="10789" width="9.6640625" style="193" customWidth="1"/>
    <col min="10790" max="10790" width="8.5546875" style="193" customWidth="1"/>
    <col min="10791" max="10791" width="8" style="193" customWidth="1"/>
    <col min="10792" max="10793" width="10.6640625" style="193" customWidth="1"/>
    <col min="10794" max="10794" width="8" style="193" customWidth="1"/>
    <col min="10795" max="10795" width="10.109375" style="193" customWidth="1"/>
    <col min="10796" max="10796" width="10.44140625" style="193" customWidth="1"/>
    <col min="10797" max="10797" width="8.6640625" style="193" customWidth="1"/>
    <col min="10798" max="10798" width="7.33203125" style="193" customWidth="1"/>
    <col min="10799" max="10799" width="8.33203125" style="193" customWidth="1"/>
    <col min="10800" max="10800" width="8.44140625" style="193" customWidth="1"/>
    <col min="10801" max="10801" width="7.44140625" style="193" customWidth="1"/>
    <col min="10802" max="10802" width="6.44140625" style="193" customWidth="1"/>
    <col min="10803" max="10803" width="9.33203125" style="193" customWidth="1"/>
    <col min="10804" max="10805" width="8.5546875" style="193" customWidth="1"/>
    <col min="10806" max="10806" width="6.33203125" style="193" customWidth="1"/>
    <col min="10807" max="10807" width="7.109375" style="193" customWidth="1"/>
    <col min="10808" max="10808" width="8.33203125" style="193" customWidth="1"/>
    <col min="10809" max="10809" width="7.6640625" style="193" customWidth="1"/>
    <col min="10810" max="10810" width="6.44140625" style="193" customWidth="1"/>
    <col min="10811" max="10811" width="8.33203125" style="193" customWidth="1"/>
    <col min="10812" max="10813" width="6.44140625" style="193" customWidth="1"/>
    <col min="10814" max="10814" width="7.109375" style="193" customWidth="1"/>
    <col min="10815" max="10815" width="6.109375" style="193" customWidth="1"/>
    <col min="10816" max="10817" width="5.5546875" style="193" customWidth="1"/>
    <col min="10818" max="10818" width="4.88671875" style="193" customWidth="1"/>
    <col min="10819" max="10832" width="0" style="193" hidden="1" customWidth="1"/>
    <col min="10833" max="10833" width="9.109375" style="193"/>
    <col min="10834" max="10838" width="0" style="193" hidden="1" customWidth="1"/>
    <col min="10839" max="10994" width="9.109375" style="193"/>
    <col min="10995" max="10995" width="20.88671875" style="193" customWidth="1"/>
    <col min="10996" max="10996" width="10.5546875" style="193" customWidth="1"/>
    <col min="10997" max="10997" width="10" style="193" customWidth="1"/>
    <col min="10998" max="10998" width="7.5546875" style="193" customWidth="1"/>
    <col min="10999" max="10999" width="9" style="193" customWidth="1"/>
    <col min="11000" max="11001" width="10.5546875" style="193" customWidth="1"/>
    <col min="11002" max="11002" width="8.44140625" style="193" customWidth="1"/>
    <col min="11003" max="11003" width="9.109375" style="193" customWidth="1"/>
    <col min="11004" max="11005" width="10.5546875" style="193" customWidth="1"/>
    <col min="11006" max="11006" width="8.33203125" style="193" customWidth="1"/>
    <col min="11007" max="11007" width="9.44140625" style="193" bestFit="1" customWidth="1"/>
    <col min="11008" max="11009" width="9.6640625" style="193" customWidth="1"/>
    <col min="11010" max="11010" width="7.44140625" style="193" customWidth="1"/>
    <col min="11011" max="11011" width="8.33203125" style="193" customWidth="1"/>
    <col min="11012" max="11013" width="6.5546875" style="193" customWidth="1"/>
    <col min="11014" max="11014" width="7.88671875" style="193" customWidth="1"/>
    <col min="11015" max="11015" width="7.109375" style="193" customWidth="1"/>
    <col min="11016" max="11017" width="8" style="193" customWidth="1"/>
    <col min="11018" max="11019" width="7.88671875" style="193" customWidth="1"/>
    <col min="11020" max="11021" width="7" style="193" customWidth="1"/>
    <col min="11022" max="11022" width="8.6640625" style="193" customWidth="1"/>
    <col min="11023" max="11023" width="7.88671875" style="193" customWidth="1"/>
    <col min="11024" max="11025" width="8.88671875" style="193" customWidth="1"/>
    <col min="11026" max="11026" width="7.109375" style="193" customWidth="1"/>
    <col min="11027" max="11027" width="9.44140625" style="193" customWidth="1"/>
    <col min="11028" max="11029" width="8.109375" style="193" customWidth="1"/>
    <col min="11030" max="11030" width="10.109375" style="193" customWidth="1"/>
    <col min="11031" max="11031" width="8.109375" style="193" customWidth="1"/>
    <col min="11032" max="11034" width="8.88671875" style="193" customWidth="1"/>
    <col min="11035" max="11035" width="9.33203125" style="193" customWidth="1"/>
    <col min="11036" max="11036" width="8.5546875" style="193" customWidth="1"/>
    <col min="11037" max="11037" width="10.109375" style="193" customWidth="1"/>
    <col min="11038" max="11038" width="7.109375" style="193" customWidth="1"/>
    <col min="11039" max="11039" width="8.6640625" style="193" customWidth="1"/>
    <col min="11040" max="11043" width="0" style="193" hidden="1" customWidth="1"/>
    <col min="11044" max="11044" width="10.88671875" style="193" customWidth="1"/>
    <col min="11045" max="11045" width="9.6640625" style="193" customWidth="1"/>
    <col min="11046" max="11046" width="8.5546875" style="193" customWidth="1"/>
    <col min="11047" max="11047" width="8" style="193" customWidth="1"/>
    <col min="11048" max="11049" width="10.6640625" style="193" customWidth="1"/>
    <col min="11050" max="11050" width="8" style="193" customWidth="1"/>
    <col min="11051" max="11051" width="10.109375" style="193" customWidth="1"/>
    <col min="11052" max="11052" width="10.44140625" style="193" customWidth="1"/>
    <col min="11053" max="11053" width="8.6640625" style="193" customWidth="1"/>
    <col min="11054" max="11054" width="7.33203125" style="193" customWidth="1"/>
    <col min="11055" max="11055" width="8.33203125" style="193" customWidth="1"/>
    <col min="11056" max="11056" width="8.44140625" style="193" customWidth="1"/>
    <col min="11057" max="11057" width="7.44140625" style="193" customWidth="1"/>
    <col min="11058" max="11058" width="6.44140625" style="193" customWidth="1"/>
    <col min="11059" max="11059" width="9.33203125" style="193" customWidth="1"/>
    <col min="11060" max="11061" width="8.5546875" style="193" customWidth="1"/>
    <col min="11062" max="11062" width="6.33203125" style="193" customWidth="1"/>
    <col min="11063" max="11063" width="7.109375" style="193" customWidth="1"/>
    <col min="11064" max="11064" width="8.33203125" style="193" customWidth="1"/>
    <col min="11065" max="11065" width="7.6640625" style="193" customWidth="1"/>
    <col min="11066" max="11066" width="6.44140625" style="193" customWidth="1"/>
    <col min="11067" max="11067" width="8.33203125" style="193" customWidth="1"/>
    <col min="11068" max="11069" width="6.44140625" style="193" customWidth="1"/>
    <col min="11070" max="11070" width="7.109375" style="193" customWidth="1"/>
    <col min="11071" max="11071" width="6.109375" style="193" customWidth="1"/>
    <col min="11072" max="11073" width="5.5546875" style="193" customWidth="1"/>
    <col min="11074" max="11074" width="4.88671875" style="193" customWidth="1"/>
    <col min="11075" max="11088" width="0" style="193" hidden="1" customWidth="1"/>
    <col min="11089" max="11089" width="9.109375" style="193"/>
    <col min="11090" max="11094" width="0" style="193" hidden="1" customWidth="1"/>
    <col min="11095" max="11250" width="9.109375" style="193"/>
    <col min="11251" max="11251" width="20.88671875" style="193" customWidth="1"/>
    <col min="11252" max="11252" width="10.5546875" style="193" customWidth="1"/>
    <col min="11253" max="11253" width="10" style="193" customWidth="1"/>
    <col min="11254" max="11254" width="7.5546875" style="193" customWidth="1"/>
    <col min="11255" max="11255" width="9" style="193" customWidth="1"/>
    <col min="11256" max="11257" width="10.5546875" style="193" customWidth="1"/>
    <col min="11258" max="11258" width="8.44140625" style="193" customWidth="1"/>
    <col min="11259" max="11259" width="9.109375" style="193" customWidth="1"/>
    <col min="11260" max="11261" width="10.5546875" style="193" customWidth="1"/>
    <col min="11262" max="11262" width="8.33203125" style="193" customWidth="1"/>
    <col min="11263" max="11263" width="9.44140625" style="193" bestFit="1" customWidth="1"/>
    <col min="11264" max="11265" width="9.6640625" style="193" customWidth="1"/>
    <col min="11266" max="11266" width="7.44140625" style="193" customWidth="1"/>
    <col min="11267" max="11267" width="8.33203125" style="193" customWidth="1"/>
    <col min="11268" max="11269" width="6.5546875" style="193" customWidth="1"/>
    <col min="11270" max="11270" width="7.88671875" style="193" customWidth="1"/>
    <col min="11271" max="11271" width="7.109375" style="193" customWidth="1"/>
    <col min="11272" max="11273" width="8" style="193" customWidth="1"/>
    <col min="11274" max="11275" width="7.88671875" style="193" customWidth="1"/>
    <col min="11276" max="11277" width="7" style="193" customWidth="1"/>
    <col min="11278" max="11278" width="8.6640625" style="193" customWidth="1"/>
    <col min="11279" max="11279" width="7.88671875" style="193" customWidth="1"/>
    <col min="11280" max="11281" width="8.88671875" style="193" customWidth="1"/>
    <col min="11282" max="11282" width="7.109375" style="193" customWidth="1"/>
    <col min="11283" max="11283" width="9.44140625" style="193" customWidth="1"/>
    <col min="11284" max="11285" width="8.109375" style="193" customWidth="1"/>
    <col min="11286" max="11286" width="10.109375" style="193" customWidth="1"/>
    <col min="11287" max="11287" width="8.109375" style="193" customWidth="1"/>
    <col min="11288" max="11290" width="8.88671875" style="193" customWidth="1"/>
    <col min="11291" max="11291" width="9.33203125" style="193" customWidth="1"/>
    <col min="11292" max="11292" width="8.5546875" style="193" customWidth="1"/>
    <col min="11293" max="11293" width="10.109375" style="193" customWidth="1"/>
    <col min="11294" max="11294" width="7.109375" style="193" customWidth="1"/>
    <col min="11295" max="11295" width="8.6640625" style="193" customWidth="1"/>
    <col min="11296" max="11299" width="0" style="193" hidden="1" customWidth="1"/>
    <col min="11300" max="11300" width="10.88671875" style="193" customWidth="1"/>
    <col min="11301" max="11301" width="9.6640625" style="193" customWidth="1"/>
    <col min="11302" max="11302" width="8.5546875" style="193" customWidth="1"/>
    <col min="11303" max="11303" width="8" style="193" customWidth="1"/>
    <col min="11304" max="11305" width="10.6640625" style="193" customWidth="1"/>
    <col min="11306" max="11306" width="8" style="193" customWidth="1"/>
    <col min="11307" max="11307" width="10.109375" style="193" customWidth="1"/>
    <col min="11308" max="11308" width="10.44140625" style="193" customWidth="1"/>
    <col min="11309" max="11309" width="8.6640625" style="193" customWidth="1"/>
    <col min="11310" max="11310" width="7.33203125" style="193" customWidth="1"/>
    <col min="11311" max="11311" width="8.33203125" style="193" customWidth="1"/>
    <col min="11312" max="11312" width="8.44140625" style="193" customWidth="1"/>
    <col min="11313" max="11313" width="7.44140625" style="193" customWidth="1"/>
    <col min="11314" max="11314" width="6.44140625" style="193" customWidth="1"/>
    <col min="11315" max="11315" width="9.33203125" style="193" customWidth="1"/>
    <col min="11316" max="11317" width="8.5546875" style="193" customWidth="1"/>
    <col min="11318" max="11318" width="6.33203125" style="193" customWidth="1"/>
    <col min="11319" max="11319" width="7.109375" style="193" customWidth="1"/>
    <col min="11320" max="11320" width="8.33203125" style="193" customWidth="1"/>
    <col min="11321" max="11321" width="7.6640625" style="193" customWidth="1"/>
    <col min="11322" max="11322" width="6.44140625" style="193" customWidth="1"/>
    <col min="11323" max="11323" width="8.33203125" style="193" customWidth="1"/>
    <col min="11324" max="11325" width="6.44140625" style="193" customWidth="1"/>
    <col min="11326" max="11326" width="7.109375" style="193" customWidth="1"/>
    <col min="11327" max="11327" width="6.109375" style="193" customWidth="1"/>
    <col min="11328" max="11329" width="5.5546875" style="193" customWidth="1"/>
    <col min="11330" max="11330" width="4.88671875" style="193" customWidth="1"/>
    <col min="11331" max="11344" width="0" style="193" hidden="1" customWidth="1"/>
    <col min="11345" max="11345" width="9.109375" style="193"/>
    <col min="11346" max="11350" width="0" style="193" hidden="1" customWidth="1"/>
    <col min="11351" max="11506" width="9.109375" style="193"/>
    <col min="11507" max="11507" width="20.88671875" style="193" customWidth="1"/>
    <col min="11508" max="11508" width="10.5546875" style="193" customWidth="1"/>
    <col min="11509" max="11509" width="10" style="193" customWidth="1"/>
    <col min="11510" max="11510" width="7.5546875" style="193" customWidth="1"/>
    <col min="11511" max="11511" width="9" style="193" customWidth="1"/>
    <col min="11512" max="11513" width="10.5546875" style="193" customWidth="1"/>
    <col min="11514" max="11514" width="8.44140625" style="193" customWidth="1"/>
    <col min="11515" max="11515" width="9.109375" style="193" customWidth="1"/>
    <col min="11516" max="11517" width="10.5546875" style="193" customWidth="1"/>
    <col min="11518" max="11518" width="8.33203125" style="193" customWidth="1"/>
    <col min="11519" max="11519" width="9.44140625" style="193" bestFit="1" customWidth="1"/>
    <col min="11520" max="11521" width="9.6640625" style="193" customWidth="1"/>
    <col min="11522" max="11522" width="7.44140625" style="193" customWidth="1"/>
    <col min="11523" max="11523" width="8.33203125" style="193" customWidth="1"/>
    <col min="11524" max="11525" width="6.5546875" style="193" customWidth="1"/>
    <col min="11526" max="11526" width="7.88671875" style="193" customWidth="1"/>
    <col min="11527" max="11527" width="7.109375" style="193" customWidth="1"/>
    <col min="11528" max="11529" width="8" style="193" customWidth="1"/>
    <col min="11530" max="11531" width="7.88671875" style="193" customWidth="1"/>
    <col min="11532" max="11533" width="7" style="193" customWidth="1"/>
    <col min="11534" max="11534" width="8.6640625" style="193" customWidth="1"/>
    <col min="11535" max="11535" width="7.88671875" style="193" customWidth="1"/>
    <col min="11536" max="11537" width="8.88671875" style="193" customWidth="1"/>
    <col min="11538" max="11538" width="7.109375" style="193" customWidth="1"/>
    <col min="11539" max="11539" width="9.44140625" style="193" customWidth="1"/>
    <col min="11540" max="11541" width="8.109375" style="193" customWidth="1"/>
    <col min="11542" max="11542" width="10.109375" style="193" customWidth="1"/>
    <col min="11543" max="11543" width="8.109375" style="193" customWidth="1"/>
    <col min="11544" max="11546" width="8.88671875" style="193" customWidth="1"/>
    <col min="11547" max="11547" width="9.33203125" style="193" customWidth="1"/>
    <col min="11548" max="11548" width="8.5546875" style="193" customWidth="1"/>
    <col min="11549" max="11549" width="10.109375" style="193" customWidth="1"/>
    <col min="11550" max="11550" width="7.109375" style="193" customWidth="1"/>
    <col min="11551" max="11551" width="8.6640625" style="193" customWidth="1"/>
    <col min="11552" max="11555" width="0" style="193" hidden="1" customWidth="1"/>
    <col min="11556" max="11556" width="10.88671875" style="193" customWidth="1"/>
    <col min="11557" max="11557" width="9.6640625" style="193" customWidth="1"/>
    <col min="11558" max="11558" width="8.5546875" style="193" customWidth="1"/>
    <col min="11559" max="11559" width="8" style="193" customWidth="1"/>
    <col min="11560" max="11561" width="10.6640625" style="193" customWidth="1"/>
    <col min="11562" max="11562" width="8" style="193" customWidth="1"/>
    <col min="11563" max="11563" width="10.109375" style="193" customWidth="1"/>
    <col min="11564" max="11564" width="10.44140625" style="193" customWidth="1"/>
    <col min="11565" max="11565" width="8.6640625" style="193" customWidth="1"/>
    <col min="11566" max="11566" width="7.33203125" style="193" customWidth="1"/>
    <col min="11567" max="11567" width="8.33203125" style="193" customWidth="1"/>
    <col min="11568" max="11568" width="8.44140625" style="193" customWidth="1"/>
    <col min="11569" max="11569" width="7.44140625" style="193" customWidth="1"/>
    <col min="11570" max="11570" width="6.44140625" style="193" customWidth="1"/>
    <col min="11571" max="11571" width="9.33203125" style="193" customWidth="1"/>
    <col min="11572" max="11573" width="8.5546875" style="193" customWidth="1"/>
    <col min="11574" max="11574" width="6.33203125" style="193" customWidth="1"/>
    <col min="11575" max="11575" width="7.109375" style="193" customWidth="1"/>
    <col min="11576" max="11576" width="8.33203125" style="193" customWidth="1"/>
    <col min="11577" max="11577" width="7.6640625" style="193" customWidth="1"/>
    <col min="11578" max="11578" width="6.44140625" style="193" customWidth="1"/>
    <col min="11579" max="11579" width="8.33203125" style="193" customWidth="1"/>
    <col min="11580" max="11581" width="6.44140625" style="193" customWidth="1"/>
    <col min="11582" max="11582" width="7.109375" style="193" customWidth="1"/>
    <col min="11583" max="11583" width="6.109375" style="193" customWidth="1"/>
    <col min="11584" max="11585" width="5.5546875" style="193" customWidth="1"/>
    <col min="11586" max="11586" width="4.88671875" style="193" customWidth="1"/>
    <col min="11587" max="11600" width="0" style="193" hidden="1" customWidth="1"/>
    <col min="11601" max="11601" width="9.109375" style="193"/>
    <col min="11602" max="11606" width="0" style="193" hidden="1" customWidth="1"/>
    <col min="11607" max="11762" width="9.109375" style="193"/>
    <col min="11763" max="11763" width="20.88671875" style="193" customWidth="1"/>
    <col min="11764" max="11764" width="10.5546875" style="193" customWidth="1"/>
    <col min="11765" max="11765" width="10" style="193" customWidth="1"/>
    <col min="11766" max="11766" width="7.5546875" style="193" customWidth="1"/>
    <col min="11767" max="11767" width="9" style="193" customWidth="1"/>
    <col min="11768" max="11769" width="10.5546875" style="193" customWidth="1"/>
    <col min="11770" max="11770" width="8.44140625" style="193" customWidth="1"/>
    <col min="11771" max="11771" width="9.109375" style="193" customWidth="1"/>
    <col min="11772" max="11773" width="10.5546875" style="193" customWidth="1"/>
    <col min="11774" max="11774" width="8.33203125" style="193" customWidth="1"/>
    <col min="11775" max="11775" width="9.44140625" style="193" bestFit="1" customWidth="1"/>
    <col min="11776" max="11777" width="9.6640625" style="193" customWidth="1"/>
    <col min="11778" max="11778" width="7.44140625" style="193" customWidth="1"/>
    <col min="11779" max="11779" width="8.33203125" style="193" customWidth="1"/>
    <col min="11780" max="11781" width="6.5546875" style="193" customWidth="1"/>
    <col min="11782" max="11782" width="7.88671875" style="193" customWidth="1"/>
    <col min="11783" max="11783" width="7.109375" style="193" customWidth="1"/>
    <col min="11784" max="11785" width="8" style="193" customWidth="1"/>
    <col min="11786" max="11787" width="7.88671875" style="193" customWidth="1"/>
    <col min="11788" max="11789" width="7" style="193" customWidth="1"/>
    <col min="11790" max="11790" width="8.6640625" style="193" customWidth="1"/>
    <col min="11791" max="11791" width="7.88671875" style="193" customWidth="1"/>
    <col min="11792" max="11793" width="8.88671875" style="193" customWidth="1"/>
    <col min="11794" max="11794" width="7.109375" style="193" customWidth="1"/>
    <col min="11795" max="11795" width="9.44140625" style="193" customWidth="1"/>
    <col min="11796" max="11797" width="8.109375" style="193" customWidth="1"/>
    <col min="11798" max="11798" width="10.109375" style="193" customWidth="1"/>
    <col min="11799" max="11799" width="8.109375" style="193" customWidth="1"/>
    <col min="11800" max="11802" width="8.88671875" style="193" customWidth="1"/>
    <col min="11803" max="11803" width="9.33203125" style="193" customWidth="1"/>
    <col min="11804" max="11804" width="8.5546875" style="193" customWidth="1"/>
    <col min="11805" max="11805" width="10.109375" style="193" customWidth="1"/>
    <col min="11806" max="11806" width="7.109375" style="193" customWidth="1"/>
    <col min="11807" max="11807" width="8.6640625" style="193" customWidth="1"/>
    <col min="11808" max="11811" width="0" style="193" hidden="1" customWidth="1"/>
    <col min="11812" max="11812" width="10.88671875" style="193" customWidth="1"/>
    <col min="11813" max="11813" width="9.6640625" style="193" customWidth="1"/>
    <col min="11814" max="11814" width="8.5546875" style="193" customWidth="1"/>
    <col min="11815" max="11815" width="8" style="193" customWidth="1"/>
    <col min="11816" max="11817" width="10.6640625" style="193" customWidth="1"/>
    <col min="11818" max="11818" width="8" style="193" customWidth="1"/>
    <col min="11819" max="11819" width="10.109375" style="193" customWidth="1"/>
    <col min="11820" max="11820" width="10.44140625" style="193" customWidth="1"/>
    <col min="11821" max="11821" width="8.6640625" style="193" customWidth="1"/>
    <col min="11822" max="11822" width="7.33203125" style="193" customWidth="1"/>
    <col min="11823" max="11823" width="8.33203125" style="193" customWidth="1"/>
    <col min="11824" max="11824" width="8.44140625" style="193" customWidth="1"/>
    <col min="11825" max="11825" width="7.44140625" style="193" customWidth="1"/>
    <col min="11826" max="11826" width="6.44140625" style="193" customWidth="1"/>
    <col min="11827" max="11827" width="9.33203125" style="193" customWidth="1"/>
    <col min="11828" max="11829" width="8.5546875" style="193" customWidth="1"/>
    <col min="11830" max="11830" width="6.33203125" style="193" customWidth="1"/>
    <col min="11831" max="11831" width="7.109375" style="193" customWidth="1"/>
    <col min="11832" max="11832" width="8.33203125" style="193" customWidth="1"/>
    <col min="11833" max="11833" width="7.6640625" style="193" customWidth="1"/>
    <col min="11834" max="11834" width="6.44140625" style="193" customWidth="1"/>
    <col min="11835" max="11835" width="8.33203125" style="193" customWidth="1"/>
    <col min="11836" max="11837" width="6.44140625" style="193" customWidth="1"/>
    <col min="11838" max="11838" width="7.109375" style="193" customWidth="1"/>
    <col min="11839" max="11839" width="6.109375" style="193" customWidth="1"/>
    <col min="11840" max="11841" width="5.5546875" style="193" customWidth="1"/>
    <col min="11842" max="11842" width="4.88671875" style="193" customWidth="1"/>
    <col min="11843" max="11856" width="0" style="193" hidden="1" customWidth="1"/>
    <col min="11857" max="11857" width="9.109375" style="193"/>
    <col min="11858" max="11862" width="0" style="193" hidden="1" customWidth="1"/>
    <col min="11863" max="12018" width="9.109375" style="193"/>
    <col min="12019" max="12019" width="20.88671875" style="193" customWidth="1"/>
    <col min="12020" max="12020" width="10.5546875" style="193" customWidth="1"/>
    <col min="12021" max="12021" width="10" style="193" customWidth="1"/>
    <col min="12022" max="12022" width="7.5546875" style="193" customWidth="1"/>
    <col min="12023" max="12023" width="9" style="193" customWidth="1"/>
    <col min="12024" max="12025" width="10.5546875" style="193" customWidth="1"/>
    <col min="12026" max="12026" width="8.44140625" style="193" customWidth="1"/>
    <col min="12027" max="12027" width="9.109375" style="193" customWidth="1"/>
    <col min="12028" max="12029" width="10.5546875" style="193" customWidth="1"/>
    <col min="12030" max="12030" width="8.33203125" style="193" customWidth="1"/>
    <col min="12031" max="12031" width="9.44140625" style="193" bestFit="1" customWidth="1"/>
    <col min="12032" max="12033" width="9.6640625" style="193" customWidth="1"/>
    <col min="12034" max="12034" width="7.44140625" style="193" customWidth="1"/>
    <col min="12035" max="12035" width="8.33203125" style="193" customWidth="1"/>
    <col min="12036" max="12037" width="6.5546875" style="193" customWidth="1"/>
    <col min="12038" max="12038" width="7.88671875" style="193" customWidth="1"/>
    <col min="12039" max="12039" width="7.109375" style="193" customWidth="1"/>
    <col min="12040" max="12041" width="8" style="193" customWidth="1"/>
    <col min="12042" max="12043" width="7.88671875" style="193" customWidth="1"/>
    <col min="12044" max="12045" width="7" style="193" customWidth="1"/>
    <col min="12046" max="12046" width="8.6640625" style="193" customWidth="1"/>
    <col min="12047" max="12047" width="7.88671875" style="193" customWidth="1"/>
    <col min="12048" max="12049" width="8.88671875" style="193" customWidth="1"/>
    <col min="12050" max="12050" width="7.109375" style="193" customWidth="1"/>
    <col min="12051" max="12051" width="9.44140625" style="193" customWidth="1"/>
    <col min="12052" max="12053" width="8.109375" style="193" customWidth="1"/>
    <col min="12054" max="12054" width="10.109375" style="193" customWidth="1"/>
    <col min="12055" max="12055" width="8.109375" style="193" customWidth="1"/>
    <col min="12056" max="12058" width="8.88671875" style="193" customWidth="1"/>
    <col min="12059" max="12059" width="9.33203125" style="193" customWidth="1"/>
    <col min="12060" max="12060" width="8.5546875" style="193" customWidth="1"/>
    <col min="12061" max="12061" width="10.109375" style="193" customWidth="1"/>
    <col min="12062" max="12062" width="7.109375" style="193" customWidth="1"/>
    <col min="12063" max="12063" width="8.6640625" style="193" customWidth="1"/>
    <col min="12064" max="12067" width="0" style="193" hidden="1" customWidth="1"/>
    <col min="12068" max="12068" width="10.88671875" style="193" customWidth="1"/>
    <col min="12069" max="12069" width="9.6640625" style="193" customWidth="1"/>
    <col min="12070" max="12070" width="8.5546875" style="193" customWidth="1"/>
    <col min="12071" max="12071" width="8" style="193" customWidth="1"/>
    <col min="12072" max="12073" width="10.6640625" style="193" customWidth="1"/>
    <col min="12074" max="12074" width="8" style="193" customWidth="1"/>
    <col min="12075" max="12075" width="10.109375" style="193" customWidth="1"/>
    <col min="12076" max="12076" width="10.44140625" style="193" customWidth="1"/>
    <col min="12077" max="12077" width="8.6640625" style="193" customWidth="1"/>
    <col min="12078" max="12078" width="7.33203125" style="193" customWidth="1"/>
    <col min="12079" max="12079" width="8.33203125" style="193" customWidth="1"/>
    <col min="12080" max="12080" width="8.44140625" style="193" customWidth="1"/>
    <col min="12081" max="12081" width="7.44140625" style="193" customWidth="1"/>
    <col min="12082" max="12082" width="6.44140625" style="193" customWidth="1"/>
    <col min="12083" max="12083" width="9.33203125" style="193" customWidth="1"/>
    <col min="12084" max="12085" width="8.5546875" style="193" customWidth="1"/>
    <col min="12086" max="12086" width="6.33203125" style="193" customWidth="1"/>
    <col min="12087" max="12087" width="7.109375" style="193" customWidth="1"/>
    <col min="12088" max="12088" width="8.33203125" style="193" customWidth="1"/>
    <col min="12089" max="12089" width="7.6640625" style="193" customWidth="1"/>
    <col min="12090" max="12090" width="6.44140625" style="193" customWidth="1"/>
    <col min="12091" max="12091" width="8.33203125" style="193" customWidth="1"/>
    <col min="12092" max="12093" width="6.44140625" style="193" customWidth="1"/>
    <col min="12094" max="12094" width="7.109375" style="193" customWidth="1"/>
    <col min="12095" max="12095" width="6.109375" style="193" customWidth="1"/>
    <col min="12096" max="12097" width="5.5546875" style="193" customWidth="1"/>
    <col min="12098" max="12098" width="4.88671875" style="193" customWidth="1"/>
    <col min="12099" max="12112" width="0" style="193" hidden="1" customWidth="1"/>
    <col min="12113" max="12113" width="9.109375" style="193"/>
    <col min="12114" max="12118" width="0" style="193" hidden="1" customWidth="1"/>
    <col min="12119" max="12274" width="9.109375" style="193"/>
    <col min="12275" max="12275" width="20.88671875" style="193" customWidth="1"/>
    <col min="12276" max="12276" width="10.5546875" style="193" customWidth="1"/>
    <col min="12277" max="12277" width="10" style="193" customWidth="1"/>
    <col min="12278" max="12278" width="7.5546875" style="193" customWidth="1"/>
    <col min="12279" max="12279" width="9" style="193" customWidth="1"/>
    <col min="12280" max="12281" width="10.5546875" style="193" customWidth="1"/>
    <col min="12282" max="12282" width="8.44140625" style="193" customWidth="1"/>
    <col min="12283" max="12283" width="9.109375" style="193" customWidth="1"/>
    <col min="12284" max="12285" width="10.5546875" style="193" customWidth="1"/>
    <col min="12286" max="12286" width="8.33203125" style="193" customWidth="1"/>
    <col min="12287" max="12287" width="9.44140625" style="193" bestFit="1" customWidth="1"/>
    <col min="12288" max="12289" width="9.6640625" style="193" customWidth="1"/>
    <col min="12290" max="12290" width="7.44140625" style="193" customWidth="1"/>
    <col min="12291" max="12291" width="8.33203125" style="193" customWidth="1"/>
    <col min="12292" max="12293" width="6.5546875" style="193" customWidth="1"/>
    <col min="12294" max="12294" width="7.88671875" style="193" customWidth="1"/>
    <col min="12295" max="12295" width="7.109375" style="193" customWidth="1"/>
    <col min="12296" max="12297" width="8" style="193" customWidth="1"/>
    <col min="12298" max="12299" width="7.88671875" style="193" customWidth="1"/>
    <col min="12300" max="12301" width="7" style="193" customWidth="1"/>
    <col min="12302" max="12302" width="8.6640625" style="193" customWidth="1"/>
    <col min="12303" max="12303" width="7.88671875" style="193" customWidth="1"/>
    <col min="12304" max="12305" width="8.88671875" style="193" customWidth="1"/>
    <col min="12306" max="12306" width="7.109375" style="193" customWidth="1"/>
    <col min="12307" max="12307" width="9.44140625" style="193" customWidth="1"/>
    <col min="12308" max="12309" width="8.109375" style="193" customWidth="1"/>
    <col min="12310" max="12310" width="10.109375" style="193" customWidth="1"/>
    <col min="12311" max="12311" width="8.109375" style="193" customWidth="1"/>
    <col min="12312" max="12314" width="8.88671875" style="193" customWidth="1"/>
    <col min="12315" max="12315" width="9.33203125" style="193" customWidth="1"/>
    <col min="12316" max="12316" width="8.5546875" style="193" customWidth="1"/>
    <col min="12317" max="12317" width="10.109375" style="193" customWidth="1"/>
    <col min="12318" max="12318" width="7.109375" style="193" customWidth="1"/>
    <col min="12319" max="12319" width="8.6640625" style="193" customWidth="1"/>
    <col min="12320" max="12323" width="0" style="193" hidden="1" customWidth="1"/>
    <col min="12324" max="12324" width="10.88671875" style="193" customWidth="1"/>
    <col min="12325" max="12325" width="9.6640625" style="193" customWidth="1"/>
    <col min="12326" max="12326" width="8.5546875" style="193" customWidth="1"/>
    <col min="12327" max="12327" width="8" style="193" customWidth="1"/>
    <col min="12328" max="12329" width="10.6640625" style="193" customWidth="1"/>
    <col min="12330" max="12330" width="8" style="193" customWidth="1"/>
    <col min="12331" max="12331" width="10.109375" style="193" customWidth="1"/>
    <col min="12332" max="12332" width="10.44140625" style="193" customWidth="1"/>
    <col min="12333" max="12333" width="8.6640625" style="193" customWidth="1"/>
    <col min="12334" max="12334" width="7.33203125" style="193" customWidth="1"/>
    <col min="12335" max="12335" width="8.33203125" style="193" customWidth="1"/>
    <col min="12336" max="12336" width="8.44140625" style="193" customWidth="1"/>
    <col min="12337" max="12337" width="7.44140625" style="193" customWidth="1"/>
    <col min="12338" max="12338" width="6.44140625" style="193" customWidth="1"/>
    <col min="12339" max="12339" width="9.33203125" style="193" customWidth="1"/>
    <col min="12340" max="12341" width="8.5546875" style="193" customWidth="1"/>
    <col min="12342" max="12342" width="6.33203125" style="193" customWidth="1"/>
    <col min="12343" max="12343" width="7.109375" style="193" customWidth="1"/>
    <col min="12344" max="12344" width="8.33203125" style="193" customWidth="1"/>
    <col min="12345" max="12345" width="7.6640625" style="193" customWidth="1"/>
    <col min="12346" max="12346" width="6.44140625" style="193" customWidth="1"/>
    <col min="12347" max="12347" width="8.33203125" style="193" customWidth="1"/>
    <col min="12348" max="12349" width="6.44140625" style="193" customWidth="1"/>
    <col min="12350" max="12350" width="7.109375" style="193" customWidth="1"/>
    <col min="12351" max="12351" width="6.109375" style="193" customWidth="1"/>
    <col min="12352" max="12353" width="5.5546875" style="193" customWidth="1"/>
    <col min="12354" max="12354" width="4.88671875" style="193" customWidth="1"/>
    <col min="12355" max="12368" width="0" style="193" hidden="1" customWidth="1"/>
    <col min="12369" max="12369" width="9.109375" style="193"/>
    <col min="12370" max="12374" width="0" style="193" hidden="1" customWidth="1"/>
    <col min="12375" max="12530" width="9.109375" style="193"/>
    <col min="12531" max="12531" width="20.88671875" style="193" customWidth="1"/>
    <col min="12532" max="12532" width="10.5546875" style="193" customWidth="1"/>
    <col min="12533" max="12533" width="10" style="193" customWidth="1"/>
    <col min="12534" max="12534" width="7.5546875" style="193" customWidth="1"/>
    <col min="12535" max="12535" width="9" style="193" customWidth="1"/>
    <col min="12536" max="12537" width="10.5546875" style="193" customWidth="1"/>
    <col min="12538" max="12538" width="8.44140625" style="193" customWidth="1"/>
    <col min="12539" max="12539" width="9.109375" style="193" customWidth="1"/>
    <col min="12540" max="12541" width="10.5546875" style="193" customWidth="1"/>
    <col min="12542" max="12542" width="8.33203125" style="193" customWidth="1"/>
    <col min="12543" max="12543" width="9.44140625" style="193" bestFit="1" customWidth="1"/>
    <col min="12544" max="12545" width="9.6640625" style="193" customWidth="1"/>
    <col min="12546" max="12546" width="7.44140625" style="193" customWidth="1"/>
    <col min="12547" max="12547" width="8.33203125" style="193" customWidth="1"/>
    <col min="12548" max="12549" width="6.5546875" style="193" customWidth="1"/>
    <col min="12550" max="12550" width="7.88671875" style="193" customWidth="1"/>
    <col min="12551" max="12551" width="7.109375" style="193" customWidth="1"/>
    <col min="12552" max="12553" width="8" style="193" customWidth="1"/>
    <col min="12554" max="12555" width="7.88671875" style="193" customWidth="1"/>
    <col min="12556" max="12557" width="7" style="193" customWidth="1"/>
    <col min="12558" max="12558" width="8.6640625" style="193" customWidth="1"/>
    <col min="12559" max="12559" width="7.88671875" style="193" customWidth="1"/>
    <col min="12560" max="12561" width="8.88671875" style="193" customWidth="1"/>
    <col min="12562" max="12562" width="7.109375" style="193" customWidth="1"/>
    <col min="12563" max="12563" width="9.44140625" style="193" customWidth="1"/>
    <col min="12564" max="12565" width="8.109375" style="193" customWidth="1"/>
    <col min="12566" max="12566" width="10.109375" style="193" customWidth="1"/>
    <col min="12567" max="12567" width="8.109375" style="193" customWidth="1"/>
    <col min="12568" max="12570" width="8.88671875" style="193" customWidth="1"/>
    <col min="12571" max="12571" width="9.33203125" style="193" customWidth="1"/>
    <col min="12572" max="12572" width="8.5546875" style="193" customWidth="1"/>
    <col min="12573" max="12573" width="10.109375" style="193" customWidth="1"/>
    <col min="12574" max="12574" width="7.109375" style="193" customWidth="1"/>
    <col min="12575" max="12575" width="8.6640625" style="193" customWidth="1"/>
    <col min="12576" max="12579" width="0" style="193" hidden="1" customWidth="1"/>
    <col min="12580" max="12580" width="10.88671875" style="193" customWidth="1"/>
    <col min="12581" max="12581" width="9.6640625" style="193" customWidth="1"/>
    <col min="12582" max="12582" width="8.5546875" style="193" customWidth="1"/>
    <col min="12583" max="12583" width="8" style="193" customWidth="1"/>
    <col min="12584" max="12585" width="10.6640625" style="193" customWidth="1"/>
    <col min="12586" max="12586" width="8" style="193" customWidth="1"/>
    <col min="12587" max="12587" width="10.109375" style="193" customWidth="1"/>
    <col min="12588" max="12588" width="10.44140625" style="193" customWidth="1"/>
    <col min="12589" max="12589" width="8.6640625" style="193" customWidth="1"/>
    <col min="12590" max="12590" width="7.33203125" style="193" customWidth="1"/>
    <col min="12591" max="12591" width="8.33203125" style="193" customWidth="1"/>
    <col min="12592" max="12592" width="8.44140625" style="193" customWidth="1"/>
    <col min="12593" max="12593" width="7.44140625" style="193" customWidth="1"/>
    <col min="12594" max="12594" width="6.44140625" style="193" customWidth="1"/>
    <col min="12595" max="12595" width="9.33203125" style="193" customWidth="1"/>
    <col min="12596" max="12597" width="8.5546875" style="193" customWidth="1"/>
    <col min="12598" max="12598" width="6.33203125" style="193" customWidth="1"/>
    <col min="12599" max="12599" width="7.109375" style="193" customWidth="1"/>
    <col min="12600" max="12600" width="8.33203125" style="193" customWidth="1"/>
    <col min="12601" max="12601" width="7.6640625" style="193" customWidth="1"/>
    <col min="12602" max="12602" width="6.44140625" style="193" customWidth="1"/>
    <col min="12603" max="12603" width="8.33203125" style="193" customWidth="1"/>
    <col min="12604" max="12605" width="6.44140625" style="193" customWidth="1"/>
    <col min="12606" max="12606" width="7.109375" style="193" customWidth="1"/>
    <col min="12607" max="12607" width="6.109375" style="193" customWidth="1"/>
    <col min="12608" max="12609" width="5.5546875" style="193" customWidth="1"/>
    <col min="12610" max="12610" width="4.88671875" style="193" customWidth="1"/>
    <col min="12611" max="12624" width="0" style="193" hidden="1" customWidth="1"/>
    <col min="12625" max="12625" width="9.109375" style="193"/>
    <col min="12626" max="12630" width="0" style="193" hidden="1" customWidth="1"/>
    <col min="12631" max="12786" width="9.109375" style="193"/>
    <col min="12787" max="12787" width="20.88671875" style="193" customWidth="1"/>
    <col min="12788" max="12788" width="10.5546875" style="193" customWidth="1"/>
    <col min="12789" max="12789" width="10" style="193" customWidth="1"/>
    <col min="12790" max="12790" width="7.5546875" style="193" customWidth="1"/>
    <col min="12791" max="12791" width="9" style="193" customWidth="1"/>
    <col min="12792" max="12793" width="10.5546875" style="193" customWidth="1"/>
    <col min="12794" max="12794" width="8.44140625" style="193" customWidth="1"/>
    <col min="12795" max="12795" width="9.109375" style="193" customWidth="1"/>
    <col min="12796" max="12797" width="10.5546875" style="193" customWidth="1"/>
    <col min="12798" max="12798" width="8.33203125" style="193" customWidth="1"/>
    <col min="12799" max="12799" width="9.44140625" style="193" bestFit="1" customWidth="1"/>
    <col min="12800" max="12801" width="9.6640625" style="193" customWidth="1"/>
    <col min="12802" max="12802" width="7.44140625" style="193" customWidth="1"/>
    <col min="12803" max="12803" width="8.33203125" style="193" customWidth="1"/>
    <col min="12804" max="12805" width="6.5546875" style="193" customWidth="1"/>
    <col min="12806" max="12806" width="7.88671875" style="193" customWidth="1"/>
    <col min="12807" max="12807" width="7.109375" style="193" customWidth="1"/>
    <col min="12808" max="12809" width="8" style="193" customWidth="1"/>
    <col min="12810" max="12811" width="7.88671875" style="193" customWidth="1"/>
    <col min="12812" max="12813" width="7" style="193" customWidth="1"/>
    <col min="12814" max="12814" width="8.6640625" style="193" customWidth="1"/>
    <col min="12815" max="12815" width="7.88671875" style="193" customWidth="1"/>
    <col min="12816" max="12817" width="8.88671875" style="193" customWidth="1"/>
    <col min="12818" max="12818" width="7.109375" style="193" customWidth="1"/>
    <col min="12819" max="12819" width="9.44140625" style="193" customWidth="1"/>
    <col min="12820" max="12821" width="8.109375" style="193" customWidth="1"/>
    <col min="12822" max="12822" width="10.109375" style="193" customWidth="1"/>
    <col min="12823" max="12823" width="8.109375" style="193" customWidth="1"/>
    <col min="12824" max="12826" width="8.88671875" style="193" customWidth="1"/>
    <col min="12827" max="12827" width="9.33203125" style="193" customWidth="1"/>
    <col min="12828" max="12828" width="8.5546875" style="193" customWidth="1"/>
    <col min="12829" max="12829" width="10.109375" style="193" customWidth="1"/>
    <col min="12830" max="12830" width="7.109375" style="193" customWidth="1"/>
    <col min="12831" max="12831" width="8.6640625" style="193" customWidth="1"/>
    <col min="12832" max="12835" width="0" style="193" hidden="1" customWidth="1"/>
    <col min="12836" max="12836" width="10.88671875" style="193" customWidth="1"/>
    <col min="12837" max="12837" width="9.6640625" style="193" customWidth="1"/>
    <col min="12838" max="12838" width="8.5546875" style="193" customWidth="1"/>
    <col min="12839" max="12839" width="8" style="193" customWidth="1"/>
    <col min="12840" max="12841" width="10.6640625" style="193" customWidth="1"/>
    <col min="12842" max="12842" width="8" style="193" customWidth="1"/>
    <col min="12843" max="12843" width="10.109375" style="193" customWidth="1"/>
    <col min="12844" max="12844" width="10.44140625" style="193" customWidth="1"/>
    <col min="12845" max="12845" width="8.6640625" style="193" customWidth="1"/>
    <col min="12846" max="12846" width="7.33203125" style="193" customWidth="1"/>
    <col min="12847" max="12847" width="8.33203125" style="193" customWidth="1"/>
    <col min="12848" max="12848" width="8.44140625" style="193" customWidth="1"/>
    <col min="12849" max="12849" width="7.44140625" style="193" customWidth="1"/>
    <col min="12850" max="12850" width="6.44140625" style="193" customWidth="1"/>
    <col min="12851" max="12851" width="9.33203125" style="193" customWidth="1"/>
    <col min="12852" max="12853" width="8.5546875" style="193" customWidth="1"/>
    <col min="12854" max="12854" width="6.33203125" style="193" customWidth="1"/>
    <col min="12855" max="12855" width="7.109375" style="193" customWidth="1"/>
    <col min="12856" max="12856" width="8.33203125" style="193" customWidth="1"/>
    <col min="12857" max="12857" width="7.6640625" style="193" customWidth="1"/>
    <col min="12858" max="12858" width="6.44140625" style="193" customWidth="1"/>
    <col min="12859" max="12859" width="8.33203125" style="193" customWidth="1"/>
    <col min="12860" max="12861" width="6.44140625" style="193" customWidth="1"/>
    <col min="12862" max="12862" width="7.109375" style="193" customWidth="1"/>
    <col min="12863" max="12863" width="6.109375" style="193" customWidth="1"/>
    <col min="12864" max="12865" width="5.5546875" style="193" customWidth="1"/>
    <col min="12866" max="12866" width="4.88671875" style="193" customWidth="1"/>
    <col min="12867" max="12880" width="0" style="193" hidden="1" customWidth="1"/>
    <col min="12881" max="12881" width="9.109375" style="193"/>
    <col min="12882" max="12886" width="0" style="193" hidden="1" customWidth="1"/>
    <col min="12887" max="13042" width="9.109375" style="193"/>
    <col min="13043" max="13043" width="20.88671875" style="193" customWidth="1"/>
    <col min="13044" max="13044" width="10.5546875" style="193" customWidth="1"/>
    <col min="13045" max="13045" width="10" style="193" customWidth="1"/>
    <col min="13046" max="13046" width="7.5546875" style="193" customWidth="1"/>
    <col min="13047" max="13047" width="9" style="193" customWidth="1"/>
    <col min="13048" max="13049" width="10.5546875" style="193" customWidth="1"/>
    <col min="13050" max="13050" width="8.44140625" style="193" customWidth="1"/>
    <col min="13051" max="13051" width="9.109375" style="193" customWidth="1"/>
    <col min="13052" max="13053" width="10.5546875" style="193" customWidth="1"/>
    <col min="13054" max="13054" width="8.33203125" style="193" customWidth="1"/>
    <col min="13055" max="13055" width="9.44140625" style="193" bestFit="1" customWidth="1"/>
    <col min="13056" max="13057" width="9.6640625" style="193" customWidth="1"/>
    <col min="13058" max="13058" width="7.44140625" style="193" customWidth="1"/>
    <col min="13059" max="13059" width="8.33203125" style="193" customWidth="1"/>
    <col min="13060" max="13061" width="6.5546875" style="193" customWidth="1"/>
    <col min="13062" max="13062" width="7.88671875" style="193" customWidth="1"/>
    <col min="13063" max="13063" width="7.109375" style="193" customWidth="1"/>
    <col min="13064" max="13065" width="8" style="193" customWidth="1"/>
    <col min="13066" max="13067" width="7.88671875" style="193" customWidth="1"/>
    <col min="13068" max="13069" width="7" style="193" customWidth="1"/>
    <col min="13070" max="13070" width="8.6640625" style="193" customWidth="1"/>
    <col min="13071" max="13071" width="7.88671875" style="193" customWidth="1"/>
    <col min="13072" max="13073" width="8.88671875" style="193" customWidth="1"/>
    <col min="13074" max="13074" width="7.109375" style="193" customWidth="1"/>
    <col min="13075" max="13075" width="9.44140625" style="193" customWidth="1"/>
    <col min="13076" max="13077" width="8.109375" style="193" customWidth="1"/>
    <col min="13078" max="13078" width="10.109375" style="193" customWidth="1"/>
    <col min="13079" max="13079" width="8.109375" style="193" customWidth="1"/>
    <col min="13080" max="13082" width="8.88671875" style="193" customWidth="1"/>
    <col min="13083" max="13083" width="9.33203125" style="193" customWidth="1"/>
    <col min="13084" max="13084" width="8.5546875" style="193" customWidth="1"/>
    <col min="13085" max="13085" width="10.109375" style="193" customWidth="1"/>
    <col min="13086" max="13086" width="7.109375" style="193" customWidth="1"/>
    <col min="13087" max="13087" width="8.6640625" style="193" customWidth="1"/>
    <col min="13088" max="13091" width="0" style="193" hidden="1" customWidth="1"/>
    <col min="13092" max="13092" width="10.88671875" style="193" customWidth="1"/>
    <col min="13093" max="13093" width="9.6640625" style="193" customWidth="1"/>
    <col min="13094" max="13094" width="8.5546875" style="193" customWidth="1"/>
    <col min="13095" max="13095" width="8" style="193" customWidth="1"/>
    <col min="13096" max="13097" width="10.6640625" style="193" customWidth="1"/>
    <col min="13098" max="13098" width="8" style="193" customWidth="1"/>
    <col min="13099" max="13099" width="10.109375" style="193" customWidth="1"/>
    <col min="13100" max="13100" width="10.44140625" style="193" customWidth="1"/>
    <col min="13101" max="13101" width="8.6640625" style="193" customWidth="1"/>
    <col min="13102" max="13102" width="7.33203125" style="193" customWidth="1"/>
    <col min="13103" max="13103" width="8.33203125" style="193" customWidth="1"/>
    <col min="13104" max="13104" width="8.44140625" style="193" customWidth="1"/>
    <col min="13105" max="13105" width="7.44140625" style="193" customWidth="1"/>
    <col min="13106" max="13106" width="6.44140625" style="193" customWidth="1"/>
    <col min="13107" max="13107" width="9.33203125" style="193" customWidth="1"/>
    <col min="13108" max="13109" width="8.5546875" style="193" customWidth="1"/>
    <col min="13110" max="13110" width="6.33203125" style="193" customWidth="1"/>
    <col min="13111" max="13111" width="7.109375" style="193" customWidth="1"/>
    <col min="13112" max="13112" width="8.33203125" style="193" customWidth="1"/>
    <col min="13113" max="13113" width="7.6640625" style="193" customWidth="1"/>
    <col min="13114" max="13114" width="6.44140625" style="193" customWidth="1"/>
    <col min="13115" max="13115" width="8.33203125" style="193" customWidth="1"/>
    <col min="13116" max="13117" width="6.44140625" style="193" customWidth="1"/>
    <col min="13118" max="13118" width="7.109375" style="193" customWidth="1"/>
    <col min="13119" max="13119" width="6.109375" style="193" customWidth="1"/>
    <col min="13120" max="13121" width="5.5546875" style="193" customWidth="1"/>
    <col min="13122" max="13122" width="4.88671875" style="193" customWidth="1"/>
    <col min="13123" max="13136" width="0" style="193" hidden="1" customWidth="1"/>
    <col min="13137" max="13137" width="9.109375" style="193"/>
    <col min="13138" max="13142" width="0" style="193" hidden="1" customWidth="1"/>
    <col min="13143" max="13298" width="9.109375" style="193"/>
    <col min="13299" max="13299" width="20.88671875" style="193" customWidth="1"/>
    <col min="13300" max="13300" width="10.5546875" style="193" customWidth="1"/>
    <col min="13301" max="13301" width="10" style="193" customWidth="1"/>
    <col min="13302" max="13302" width="7.5546875" style="193" customWidth="1"/>
    <col min="13303" max="13303" width="9" style="193" customWidth="1"/>
    <col min="13304" max="13305" width="10.5546875" style="193" customWidth="1"/>
    <col min="13306" max="13306" width="8.44140625" style="193" customWidth="1"/>
    <col min="13307" max="13307" width="9.109375" style="193" customWidth="1"/>
    <col min="13308" max="13309" width="10.5546875" style="193" customWidth="1"/>
    <col min="13310" max="13310" width="8.33203125" style="193" customWidth="1"/>
    <col min="13311" max="13311" width="9.44140625" style="193" bestFit="1" customWidth="1"/>
    <col min="13312" max="13313" width="9.6640625" style="193" customWidth="1"/>
    <col min="13314" max="13314" width="7.44140625" style="193" customWidth="1"/>
    <col min="13315" max="13315" width="8.33203125" style="193" customWidth="1"/>
    <col min="13316" max="13317" width="6.5546875" style="193" customWidth="1"/>
    <col min="13318" max="13318" width="7.88671875" style="193" customWidth="1"/>
    <col min="13319" max="13319" width="7.109375" style="193" customWidth="1"/>
    <col min="13320" max="13321" width="8" style="193" customWidth="1"/>
    <col min="13322" max="13323" width="7.88671875" style="193" customWidth="1"/>
    <col min="13324" max="13325" width="7" style="193" customWidth="1"/>
    <col min="13326" max="13326" width="8.6640625" style="193" customWidth="1"/>
    <col min="13327" max="13327" width="7.88671875" style="193" customWidth="1"/>
    <col min="13328" max="13329" width="8.88671875" style="193" customWidth="1"/>
    <col min="13330" max="13330" width="7.109375" style="193" customWidth="1"/>
    <col min="13331" max="13331" width="9.44140625" style="193" customWidth="1"/>
    <col min="13332" max="13333" width="8.109375" style="193" customWidth="1"/>
    <col min="13334" max="13334" width="10.109375" style="193" customWidth="1"/>
    <col min="13335" max="13335" width="8.109375" style="193" customWidth="1"/>
    <col min="13336" max="13338" width="8.88671875" style="193" customWidth="1"/>
    <col min="13339" max="13339" width="9.33203125" style="193" customWidth="1"/>
    <col min="13340" max="13340" width="8.5546875" style="193" customWidth="1"/>
    <col min="13341" max="13341" width="10.109375" style="193" customWidth="1"/>
    <col min="13342" max="13342" width="7.109375" style="193" customWidth="1"/>
    <col min="13343" max="13343" width="8.6640625" style="193" customWidth="1"/>
    <col min="13344" max="13347" width="0" style="193" hidden="1" customWidth="1"/>
    <col min="13348" max="13348" width="10.88671875" style="193" customWidth="1"/>
    <col min="13349" max="13349" width="9.6640625" style="193" customWidth="1"/>
    <col min="13350" max="13350" width="8.5546875" style="193" customWidth="1"/>
    <col min="13351" max="13351" width="8" style="193" customWidth="1"/>
    <col min="13352" max="13353" width="10.6640625" style="193" customWidth="1"/>
    <col min="13354" max="13354" width="8" style="193" customWidth="1"/>
    <col min="13355" max="13355" width="10.109375" style="193" customWidth="1"/>
    <col min="13356" max="13356" width="10.44140625" style="193" customWidth="1"/>
    <col min="13357" max="13357" width="8.6640625" style="193" customWidth="1"/>
    <col min="13358" max="13358" width="7.33203125" style="193" customWidth="1"/>
    <col min="13359" max="13359" width="8.33203125" style="193" customWidth="1"/>
    <col min="13360" max="13360" width="8.44140625" style="193" customWidth="1"/>
    <col min="13361" max="13361" width="7.44140625" style="193" customWidth="1"/>
    <col min="13362" max="13362" width="6.44140625" style="193" customWidth="1"/>
    <col min="13363" max="13363" width="9.33203125" style="193" customWidth="1"/>
    <col min="13364" max="13365" width="8.5546875" style="193" customWidth="1"/>
    <col min="13366" max="13366" width="6.33203125" style="193" customWidth="1"/>
    <col min="13367" max="13367" width="7.109375" style="193" customWidth="1"/>
    <col min="13368" max="13368" width="8.33203125" style="193" customWidth="1"/>
    <col min="13369" max="13369" width="7.6640625" style="193" customWidth="1"/>
    <col min="13370" max="13370" width="6.44140625" style="193" customWidth="1"/>
    <col min="13371" max="13371" width="8.33203125" style="193" customWidth="1"/>
    <col min="13372" max="13373" width="6.44140625" style="193" customWidth="1"/>
    <col min="13374" max="13374" width="7.109375" style="193" customWidth="1"/>
    <col min="13375" max="13375" width="6.109375" style="193" customWidth="1"/>
    <col min="13376" max="13377" width="5.5546875" style="193" customWidth="1"/>
    <col min="13378" max="13378" width="4.88671875" style="193" customWidth="1"/>
    <col min="13379" max="13392" width="0" style="193" hidden="1" customWidth="1"/>
    <col min="13393" max="13393" width="9.109375" style="193"/>
    <col min="13394" max="13398" width="0" style="193" hidden="1" customWidth="1"/>
    <col min="13399" max="13554" width="9.109375" style="193"/>
    <col min="13555" max="13555" width="20.88671875" style="193" customWidth="1"/>
    <col min="13556" max="13556" width="10.5546875" style="193" customWidth="1"/>
    <col min="13557" max="13557" width="10" style="193" customWidth="1"/>
    <col min="13558" max="13558" width="7.5546875" style="193" customWidth="1"/>
    <col min="13559" max="13559" width="9" style="193" customWidth="1"/>
    <col min="13560" max="13561" width="10.5546875" style="193" customWidth="1"/>
    <col min="13562" max="13562" width="8.44140625" style="193" customWidth="1"/>
    <col min="13563" max="13563" width="9.109375" style="193" customWidth="1"/>
    <col min="13564" max="13565" width="10.5546875" style="193" customWidth="1"/>
    <col min="13566" max="13566" width="8.33203125" style="193" customWidth="1"/>
    <col min="13567" max="13567" width="9.44140625" style="193" bestFit="1" customWidth="1"/>
    <col min="13568" max="13569" width="9.6640625" style="193" customWidth="1"/>
    <col min="13570" max="13570" width="7.44140625" style="193" customWidth="1"/>
    <col min="13571" max="13571" width="8.33203125" style="193" customWidth="1"/>
    <col min="13572" max="13573" width="6.5546875" style="193" customWidth="1"/>
    <col min="13574" max="13574" width="7.88671875" style="193" customWidth="1"/>
    <col min="13575" max="13575" width="7.109375" style="193" customWidth="1"/>
    <col min="13576" max="13577" width="8" style="193" customWidth="1"/>
    <col min="13578" max="13579" width="7.88671875" style="193" customWidth="1"/>
    <col min="13580" max="13581" width="7" style="193" customWidth="1"/>
    <col min="13582" max="13582" width="8.6640625" style="193" customWidth="1"/>
    <col min="13583" max="13583" width="7.88671875" style="193" customWidth="1"/>
    <col min="13584" max="13585" width="8.88671875" style="193" customWidth="1"/>
    <col min="13586" max="13586" width="7.109375" style="193" customWidth="1"/>
    <col min="13587" max="13587" width="9.44140625" style="193" customWidth="1"/>
    <col min="13588" max="13589" width="8.109375" style="193" customWidth="1"/>
    <col min="13590" max="13590" width="10.109375" style="193" customWidth="1"/>
    <col min="13591" max="13591" width="8.109375" style="193" customWidth="1"/>
    <col min="13592" max="13594" width="8.88671875" style="193" customWidth="1"/>
    <col min="13595" max="13595" width="9.33203125" style="193" customWidth="1"/>
    <col min="13596" max="13596" width="8.5546875" style="193" customWidth="1"/>
    <col min="13597" max="13597" width="10.109375" style="193" customWidth="1"/>
    <col min="13598" max="13598" width="7.109375" style="193" customWidth="1"/>
    <col min="13599" max="13599" width="8.6640625" style="193" customWidth="1"/>
    <col min="13600" max="13603" width="0" style="193" hidden="1" customWidth="1"/>
    <col min="13604" max="13604" width="10.88671875" style="193" customWidth="1"/>
    <col min="13605" max="13605" width="9.6640625" style="193" customWidth="1"/>
    <col min="13606" max="13606" width="8.5546875" style="193" customWidth="1"/>
    <col min="13607" max="13607" width="8" style="193" customWidth="1"/>
    <col min="13608" max="13609" width="10.6640625" style="193" customWidth="1"/>
    <col min="13610" max="13610" width="8" style="193" customWidth="1"/>
    <col min="13611" max="13611" width="10.109375" style="193" customWidth="1"/>
    <col min="13612" max="13612" width="10.44140625" style="193" customWidth="1"/>
    <col min="13613" max="13613" width="8.6640625" style="193" customWidth="1"/>
    <col min="13614" max="13614" width="7.33203125" style="193" customWidth="1"/>
    <col min="13615" max="13615" width="8.33203125" style="193" customWidth="1"/>
    <col min="13616" max="13616" width="8.44140625" style="193" customWidth="1"/>
    <col min="13617" max="13617" width="7.44140625" style="193" customWidth="1"/>
    <col min="13618" max="13618" width="6.44140625" style="193" customWidth="1"/>
    <col min="13619" max="13619" width="9.33203125" style="193" customWidth="1"/>
    <col min="13620" max="13621" width="8.5546875" style="193" customWidth="1"/>
    <col min="13622" max="13622" width="6.33203125" style="193" customWidth="1"/>
    <col min="13623" max="13623" width="7.109375" style="193" customWidth="1"/>
    <col min="13624" max="13624" width="8.33203125" style="193" customWidth="1"/>
    <col min="13625" max="13625" width="7.6640625" style="193" customWidth="1"/>
    <col min="13626" max="13626" width="6.44140625" style="193" customWidth="1"/>
    <col min="13627" max="13627" width="8.33203125" style="193" customWidth="1"/>
    <col min="13628" max="13629" width="6.44140625" style="193" customWidth="1"/>
    <col min="13630" max="13630" width="7.109375" style="193" customWidth="1"/>
    <col min="13631" max="13631" width="6.109375" style="193" customWidth="1"/>
    <col min="13632" max="13633" width="5.5546875" style="193" customWidth="1"/>
    <col min="13634" max="13634" width="4.88671875" style="193" customWidth="1"/>
    <col min="13635" max="13648" width="0" style="193" hidden="1" customWidth="1"/>
    <col min="13649" max="13649" width="9.109375" style="193"/>
    <col min="13650" max="13654" width="0" style="193" hidden="1" customWidth="1"/>
    <col min="13655" max="13810" width="9.109375" style="193"/>
    <col min="13811" max="13811" width="20.88671875" style="193" customWidth="1"/>
    <col min="13812" max="13812" width="10.5546875" style="193" customWidth="1"/>
    <col min="13813" max="13813" width="10" style="193" customWidth="1"/>
    <col min="13814" max="13814" width="7.5546875" style="193" customWidth="1"/>
    <col min="13815" max="13815" width="9" style="193" customWidth="1"/>
    <col min="13816" max="13817" width="10.5546875" style="193" customWidth="1"/>
    <col min="13818" max="13818" width="8.44140625" style="193" customWidth="1"/>
    <col min="13819" max="13819" width="9.109375" style="193" customWidth="1"/>
    <col min="13820" max="13821" width="10.5546875" style="193" customWidth="1"/>
    <col min="13822" max="13822" width="8.33203125" style="193" customWidth="1"/>
    <col min="13823" max="13823" width="9.44140625" style="193" bestFit="1" customWidth="1"/>
    <col min="13824" max="13825" width="9.6640625" style="193" customWidth="1"/>
    <col min="13826" max="13826" width="7.44140625" style="193" customWidth="1"/>
    <col min="13827" max="13827" width="8.33203125" style="193" customWidth="1"/>
    <col min="13828" max="13829" width="6.5546875" style="193" customWidth="1"/>
    <col min="13830" max="13830" width="7.88671875" style="193" customWidth="1"/>
    <col min="13831" max="13831" width="7.109375" style="193" customWidth="1"/>
    <col min="13832" max="13833" width="8" style="193" customWidth="1"/>
    <col min="13834" max="13835" width="7.88671875" style="193" customWidth="1"/>
    <col min="13836" max="13837" width="7" style="193" customWidth="1"/>
    <col min="13838" max="13838" width="8.6640625" style="193" customWidth="1"/>
    <col min="13839" max="13839" width="7.88671875" style="193" customWidth="1"/>
    <col min="13840" max="13841" width="8.88671875" style="193" customWidth="1"/>
    <col min="13842" max="13842" width="7.109375" style="193" customWidth="1"/>
    <col min="13843" max="13843" width="9.44140625" style="193" customWidth="1"/>
    <col min="13844" max="13845" width="8.109375" style="193" customWidth="1"/>
    <col min="13846" max="13846" width="10.109375" style="193" customWidth="1"/>
    <col min="13847" max="13847" width="8.109375" style="193" customWidth="1"/>
    <col min="13848" max="13850" width="8.88671875" style="193" customWidth="1"/>
    <col min="13851" max="13851" width="9.33203125" style="193" customWidth="1"/>
    <col min="13852" max="13852" width="8.5546875" style="193" customWidth="1"/>
    <col min="13853" max="13853" width="10.109375" style="193" customWidth="1"/>
    <col min="13854" max="13854" width="7.109375" style="193" customWidth="1"/>
    <col min="13855" max="13855" width="8.6640625" style="193" customWidth="1"/>
    <col min="13856" max="13859" width="0" style="193" hidden="1" customWidth="1"/>
    <col min="13860" max="13860" width="10.88671875" style="193" customWidth="1"/>
    <col min="13861" max="13861" width="9.6640625" style="193" customWidth="1"/>
    <col min="13862" max="13862" width="8.5546875" style="193" customWidth="1"/>
    <col min="13863" max="13863" width="8" style="193" customWidth="1"/>
    <col min="13864" max="13865" width="10.6640625" style="193" customWidth="1"/>
    <col min="13866" max="13866" width="8" style="193" customWidth="1"/>
    <col min="13867" max="13867" width="10.109375" style="193" customWidth="1"/>
    <col min="13868" max="13868" width="10.44140625" style="193" customWidth="1"/>
    <col min="13869" max="13869" width="8.6640625" style="193" customWidth="1"/>
    <col min="13870" max="13870" width="7.33203125" style="193" customWidth="1"/>
    <col min="13871" max="13871" width="8.33203125" style="193" customWidth="1"/>
    <col min="13872" max="13872" width="8.44140625" style="193" customWidth="1"/>
    <col min="13873" max="13873" width="7.44140625" style="193" customWidth="1"/>
    <col min="13874" max="13874" width="6.44140625" style="193" customWidth="1"/>
    <col min="13875" max="13875" width="9.33203125" style="193" customWidth="1"/>
    <col min="13876" max="13877" width="8.5546875" style="193" customWidth="1"/>
    <col min="13878" max="13878" width="6.33203125" style="193" customWidth="1"/>
    <col min="13879" max="13879" width="7.109375" style="193" customWidth="1"/>
    <col min="13880" max="13880" width="8.33203125" style="193" customWidth="1"/>
    <col min="13881" max="13881" width="7.6640625" style="193" customWidth="1"/>
    <col min="13882" max="13882" width="6.44140625" style="193" customWidth="1"/>
    <col min="13883" max="13883" width="8.33203125" style="193" customWidth="1"/>
    <col min="13884" max="13885" width="6.44140625" style="193" customWidth="1"/>
    <col min="13886" max="13886" width="7.109375" style="193" customWidth="1"/>
    <col min="13887" max="13887" width="6.109375" style="193" customWidth="1"/>
    <col min="13888" max="13889" width="5.5546875" style="193" customWidth="1"/>
    <col min="13890" max="13890" width="4.88671875" style="193" customWidth="1"/>
    <col min="13891" max="13904" width="0" style="193" hidden="1" customWidth="1"/>
    <col min="13905" max="13905" width="9.109375" style="193"/>
    <col min="13906" max="13910" width="0" style="193" hidden="1" customWidth="1"/>
    <col min="13911" max="14066" width="9.109375" style="193"/>
    <col min="14067" max="14067" width="20.88671875" style="193" customWidth="1"/>
    <col min="14068" max="14068" width="10.5546875" style="193" customWidth="1"/>
    <col min="14069" max="14069" width="10" style="193" customWidth="1"/>
    <col min="14070" max="14070" width="7.5546875" style="193" customWidth="1"/>
    <col min="14071" max="14071" width="9" style="193" customWidth="1"/>
    <col min="14072" max="14073" width="10.5546875" style="193" customWidth="1"/>
    <col min="14074" max="14074" width="8.44140625" style="193" customWidth="1"/>
    <col min="14075" max="14075" width="9.109375" style="193" customWidth="1"/>
    <col min="14076" max="14077" width="10.5546875" style="193" customWidth="1"/>
    <col min="14078" max="14078" width="8.33203125" style="193" customWidth="1"/>
    <col min="14079" max="14079" width="9.44140625" style="193" bestFit="1" customWidth="1"/>
    <col min="14080" max="14081" width="9.6640625" style="193" customWidth="1"/>
    <col min="14082" max="14082" width="7.44140625" style="193" customWidth="1"/>
    <col min="14083" max="14083" width="8.33203125" style="193" customWidth="1"/>
    <col min="14084" max="14085" width="6.5546875" style="193" customWidth="1"/>
    <col min="14086" max="14086" width="7.88671875" style="193" customWidth="1"/>
    <col min="14087" max="14087" width="7.109375" style="193" customWidth="1"/>
    <col min="14088" max="14089" width="8" style="193" customWidth="1"/>
    <col min="14090" max="14091" width="7.88671875" style="193" customWidth="1"/>
    <col min="14092" max="14093" width="7" style="193" customWidth="1"/>
    <col min="14094" max="14094" width="8.6640625" style="193" customWidth="1"/>
    <col min="14095" max="14095" width="7.88671875" style="193" customWidth="1"/>
    <col min="14096" max="14097" width="8.88671875" style="193" customWidth="1"/>
    <col min="14098" max="14098" width="7.109375" style="193" customWidth="1"/>
    <col min="14099" max="14099" width="9.44140625" style="193" customWidth="1"/>
    <col min="14100" max="14101" width="8.109375" style="193" customWidth="1"/>
    <col min="14102" max="14102" width="10.109375" style="193" customWidth="1"/>
    <col min="14103" max="14103" width="8.109375" style="193" customWidth="1"/>
    <col min="14104" max="14106" width="8.88671875" style="193" customWidth="1"/>
    <col min="14107" max="14107" width="9.33203125" style="193" customWidth="1"/>
    <col min="14108" max="14108" width="8.5546875" style="193" customWidth="1"/>
    <col min="14109" max="14109" width="10.109375" style="193" customWidth="1"/>
    <col min="14110" max="14110" width="7.109375" style="193" customWidth="1"/>
    <col min="14111" max="14111" width="8.6640625" style="193" customWidth="1"/>
    <col min="14112" max="14115" width="0" style="193" hidden="1" customWidth="1"/>
    <col min="14116" max="14116" width="10.88671875" style="193" customWidth="1"/>
    <col min="14117" max="14117" width="9.6640625" style="193" customWidth="1"/>
    <col min="14118" max="14118" width="8.5546875" style="193" customWidth="1"/>
    <col min="14119" max="14119" width="8" style="193" customWidth="1"/>
    <col min="14120" max="14121" width="10.6640625" style="193" customWidth="1"/>
    <col min="14122" max="14122" width="8" style="193" customWidth="1"/>
    <col min="14123" max="14123" width="10.109375" style="193" customWidth="1"/>
    <col min="14124" max="14124" width="10.44140625" style="193" customWidth="1"/>
    <col min="14125" max="14125" width="8.6640625" style="193" customWidth="1"/>
    <col min="14126" max="14126" width="7.33203125" style="193" customWidth="1"/>
    <col min="14127" max="14127" width="8.33203125" style="193" customWidth="1"/>
    <col min="14128" max="14128" width="8.44140625" style="193" customWidth="1"/>
    <col min="14129" max="14129" width="7.44140625" style="193" customWidth="1"/>
    <col min="14130" max="14130" width="6.44140625" style="193" customWidth="1"/>
    <col min="14131" max="14131" width="9.33203125" style="193" customWidth="1"/>
    <col min="14132" max="14133" width="8.5546875" style="193" customWidth="1"/>
    <col min="14134" max="14134" width="6.33203125" style="193" customWidth="1"/>
    <col min="14135" max="14135" width="7.109375" style="193" customWidth="1"/>
    <col min="14136" max="14136" width="8.33203125" style="193" customWidth="1"/>
    <col min="14137" max="14137" width="7.6640625" style="193" customWidth="1"/>
    <col min="14138" max="14138" width="6.44140625" style="193" customWidth="1"/>
    <col min="14139" max="14139" width="8.33203125" style="193" customWidth="1"/>
    <col min="14140" max="14141" width="6.44140625" style="193" customWidth="1"/>
    <col min="14142" max="14142" width="7.109375" style="193" customWidth="1"/>
    <col min="14143" max="14143" width="6.109375" style="193" customWidth="1"/>
    <col min="14144" max="14145" width="5.5546875" style="193" customWidth="1"/>
    <col min="14146" max="14146" width="4.88671875" style="193" customWidth="1"/>
    <col min="14147" max="14160" width="0" style="193" hidden="1" customWidth="1"/>
    <col min="14161" max="14161" width="9.109375" style="193"/>
    <col min="14162" max="14166" width="0" style="193" hidden="1" customWidth="1"/>
    <col min="14167" max="14322" width="9.109375" style="193"/>
    <col min="14323" max="14323" width="20.88671875" style="193" customWidth="1"/>
    <col min="14324" max="14324" width="10.5546875" style="193" customWidth="1"/>
    <col min="14325" max="14325" width="10" style="193" customWidth="1"/>
    <col min="14326" max="14326" width="7.5546875" style="193" customWidth="1"/>
    <col min="14327" max="14327" width="9" style="193" customWidth="1"/>
    <col min="14328" max="14329" width="10.5546875" style="193" customWidth="1"/>
    <col min="14330" max="14330" width="8.44140625" style="193" customWidth="1"/>
    <col min="14331" max="14331" width="9.109375" style="193" customWidth="1"/>
    <col min="14332" max="14333" width="10.5546875" style="193" customWidth="1"/>
    <col min="14334" max="14334" width="8.33203125" style="193" customWidth="1"/>
    <col min="14335" max="14335" width="9.44140625" style="193" bestFit="1" customWidth="1"/>
    <col min="14336" max="14337" width="9.6640625" style="193" customWidth="1"/>
    <col min="14338" max="14338" width="7.44140625" style="193" customWidth="1"/>
    <col min="14339" max="14339" width="8.33203125" style="193" customWidth="1"/>
    <col min="14340" max="14341" width="6.5546875" style="193" customWidth="1"/>
    <col min="14342" max="14342" width="7.88671875" style="193" customWidth="1"/>
    <col min="14343" max="14343" width="7.109375" style="193" customWidth="1"/>
    <col min="14344" max="14345" width="8" style="193" customWidth="1"/>
    <col min="14346" max="14347" width="7.88671875" style="193" customWidth="1"/>
    <col min="14348" max="14349" width="7" style="193" customWidth="1"/>
    <col min="14350" max="14350" width="8.6640625" style="193" customWidth="1"/>
    <col min="14351" max="14351" width="7.88671875" style="193" customWidth="1"/>
    <col min="14352" max="14353" width="8.88671875" style="193" customWidth="1"/>
    <col min="14354" max="14354" width="7.109375" style="193" customWidth="1"/>
    <col min="14355" max="14355" width="9.44140625" style="193" customWidth="1"/>
    <col min="14356" max="14357" width="8.109375" style="193" customWidth="1"/>
    <col min="14358" max="14358" width="10.109375" style="193" customWidth="1"/>
    <col min="14359" max="14359" width="8.109375" style="193" customWidth="1"/>
    <col min="14360" max="14362" width="8.88671875" style="193" customWidth="1"/>
    <col min="14363" max="14363" width="9.33203125" style="193" customWidth="1"/>
    <col min="14364" max="14364" width="8.5546875" style="193" customWidth="1"/>
    <col min="14365" max="14365" width="10.109375" style="193" customWidth="1"/>
    <col min="14366" max="14366" width="7.109375" style="193" customWidth="1"/>
    <col min="14367" max="14367" width="8.6640625" style="193" customWidth="1"/>
    <col min="14368" max="14371" width="0" style="193" hidden="1" customWidth="1"/>
    <col min="14372" max="14372" width="10.88671875" style="193" customWidth="1"/>
    <col min="14373" max="14373" width="9.6640625" style="193" customWidth="1"/>
    <col min="14374" max="14374" width="8.5546875" style="193" customWidth="1"/>
    <col min="14375" max="14375" width="8" style="193" customWidth="1"/>
    <col min="14376" max="14377" width="10.6640625" style="193" customWidth="1"/>
    <col min="14378" max="14378" width="8" style="193" customWidth="1"/>
    <col min="14379" max="14379" width="10.109375" style="193" customWidth="1"/>
    <col min="14380" max="14380" width="10.44140625" style="193" customWidth="1"/>
    <col min="14381" max="14381" width="8.6640625" style="193" customWidth="1"/>
    <col min="14382" max="14382" width="7.33203125" style="193" customWidth="1"/>
    <col min="14383" max="14383" width="8.33203125" style="193" customWidth="1"/>
    <col min="14384" max="14384" width="8.44140625" style="193" customWidth="1"/>
    <col min="14385" max="14385" width="7.44140625" style="193" customWidth="1"/>
    <col min="14386" max="14386" width="6.44140625" style="193" customWidth="1"/>
    <col min="14387" max="14387" width="9.33203125" style="193" customWidth="1"/>
    <col min="14388" max="14389" width="8.5546875" style="193" customWidth="1"/>
    <col min="14390" max="14390" width="6.33203125" style="193" customWidth="1"/>
    <col min="14391" max="14391" width="7.109375" style="193" customWidth="1"/>
    <col min="14392" max="14392" width="8.33203125" style="193" customWidth="1"/>
    <col min="14393" max="14393" width="7.6640625" style="193" customWidth="1"/>
    <col min="14394" max="14394" width="6.44140625" style="193" customWidth="1"/>
    <col min="14395" max="14395" width="8.33203125" style="193" customWidth="1"/>
    <col min="14396" max="14397" width="6.44140625" style="193" customWidth="1"/>
    <col min="14398" max="14398" width="7.109375" style="193" customWidth="1"/>
    <col min="14399" max="14399" width="6.109375" style="193" customWidth="1"/>
    <col min="14400" max="14401" width="5.5546875" style="193" customWidth="1"/>
    <col min="14402" max="14402" width="4.88671875" style="193" customWidth="1"/>
    <col min="14403" max="14416" width="0" style="193" hidden="1" customWidth="1"/>
    <col min="14417" max="14417" width="9.109375" style="193"/>
    <col min="14418" max="14422" width="0" style="193" hidden="1" customWidth="1"/>
    <col min="14423" max="14578" width="9.109375" style="193"/>
    <col min="14579" max="14579" width="20.88671875" style="193" customWidth="1"/>
    <col min="14580" max="14580" width="10.5546875" style="193" customWidth="1"/>
    <col min="14581" max="14581" width="10" style="193" customWidth="1"/>
    <col min="14582" max="14582" width="7.5546875" style="193" customWidth="1"/>
    <col min="14583" max="14583" width="9" style="193" customWidth="1"/>
    <col min="14584" max="14585" width="10.5546875" style="193" customWidth="1"/>
    <col min="14586" max="14586" width="8.44140625" style="193" customWidth="1"/>
    <col min="14587" max="14587" width="9.109375" style="193" customWidth="1"/>
    <col min="14588" max="14589" width="10.5546875" style="193" customWidth="1"/>
    <col min="14590" max="14590" width="8.33203125" style="193" customWidth="1"/>
    <col min="14591" max="14591" width="9.44140625" style="193" bestFit="1" customWidth="1"/>
    <col min="14592" max="14593" width="9.6640625" style="193" customWidth="1"/>
    <col min="14594" max="14594" width="7.44140625" style="193" customWidth="1"/>
    <col min="14595" max="14595" width="8.33203125" style="193" customWidth="1"/>
    <col min="14596" max="14597" width="6.5546875" style="193" customWidth="1"/>
    <col min="14598" max="14598" width="7.88671875" style="193" customWidth="1"/>
    <col min="14599" max="14599" width="7.109375" style="193" customWidth="1"/>
    <col min="14600" max="14601" width="8" style="193" customWidth="1"/>
    <col min="14602" max="14603" width="7.88671875" style="193" customWidth="1"/>
    <col min="14604" max="14605" width="7" style="193" customWidth="1"/>
    <col min="14606" max="14606" width="8.6640625" style="193" customWidth="1"/>
    <col min="14607" max="14607" width="7.88671875" style="193" customWidth="1"/>
    <col min="14608" max="14609" width="8.88671875" style="193" customWidth="1"/>
    <col min="14610" max="14610" width="7.109375" style="193" customWidth="1"/>
    <col min="14611" max="14611" width="9.44140625" style="193" customWidth="1"/>
    <col min="14612" max="14613" width="8.109375" style="193" customWidth="1"/>
    <col min="14614" max="14614" width="10.109375" style="193" customWidth="1"/>
    <col min="14615" max="14615" width="8.109375" style="193" customWidth="1"/>
    <col min="14616" max="14618" width="8.88671875" style="193" customWidth="1"/>
    <col min="14619" max="14619" width="9.33203125" style="193" customWidth="1"/>
    <col min="14620" max="14620" width="8.5546875" style="193" customWidth="1"/>
    <col min="14621" max="14621" width="10.109375" style="193" customWidth="1"/>
    <col min="14622" max="14622" width="7.109375" style="193" customWidth="1"/>
    <col min="14623" max="14623" width="8.6640625" style="193" customWidth="1"/>
    <col min="14624" max="14627" width="0" style="193" hidden="1" customWidth="1"/>
    <col min="14628" max="14628" width="10.88671875" style="193" customWidth="1"/>
    <col min="14629" max="14629" width="9.6640625" style="193" customWidth="1"/>
    <col min="14630" max="14630" width="8.5546875" style="193" customWidth="1"/>
    <col min="14631" max="14631" width="8" style="193" customWidth="1"/>
    <col min="14632" max="14633" width="10.6640625" style="193" customWidth="1"/>
    <col min="14634" max="14634" width="8" style="193" customWidth="1"/>
    <col min="14635" max="14635" width="10.109375" style="193" customWidth="1"/>
    <col min="14636" max="14636" width="10.44140625" style="193" customWidth="1"/>
    <col min="14637" max="14637" width="8.6640625" style="193" customWidth="1"/>
    <col min="14638" max="14638" width="7.33203125" style="193" customWidth="1"/>
    <col min="14639" max="14639" width="8.33203125" style="193" customWidth="1"/>
    <col min="14640" max="14640" width="8.44140625" style="193" customWidth="1"/>
    <col min="14641" max="14641" width="7.44140625" style="193" customWidth="1"/>
    <col min="14642" max="14642" width="6.44140625" style="193" customWidth="1"/>
    <col min="14643" max="14643" width="9.33203125" style="193" customWidth="1"/>
    <col min="14644" max="14645" width="8.5546875" style="193" customWidth="1"/>
    <col min="14646" max="14646" width="6.33203125" style="193" customWidth="1"/>
    <col min="14647" max="14647" width="7.109375" style="193" customWidth="1"/>
    <col min="14648" max="14648" width="8.33203125" style="193" customWidth="1"/>
    <col min="14649" max="14649" width="7.6640625" style="193" customWidth="1"/>
    <col min="14650" max="14650" width="6.44140625" style="193" customWidth="1"/>
    <col min="14651" max="14651" width="8.33203125" style="193" customWidth="1"/>
    <col min="14652" max="14653" width="6.44140625" style="193" customWidth="1"/>
    <col min="14654" max="14654" width="7.109375" style="193" customWidth="1"/>
    <col min="14655" max="14655" width="6.109375" style="193" customWidth="1"/>
    <col min="14656" max="14657" width="5.5546875" style="193" customWidth="1"/>
    <col min="14658" max="14658" width="4.88671875" style="193" customWidth="1"/>
    <col min="14659" max="14672" width="0" style="193" hidden="1" customWidth="1"/>
    <col min="14673" max="14673" width="9.109375" style="193"/>
    <col min="14674" max="14678" width="0" style="193" hidden="1" customWidth="1"/>
    <col min="14679" max="14834" width="9.109375" style="193"/>
    <col min="14835" max="14835" width="20.88671875" style="193" customWidth="1"/>
    <col min="14836" max="14836" width="10.5546875" style="193" customWidth="1"/>
    <col min="14837" max="14837" width="10" style="193" customWidth="1"/>
    <col min="14838" max="14838" width="7.5546875" style="193" customWidth="1"/>
    <col min="14839" max="14839" width="9" style="193" customWidth="1"/>
    <col min="14840" max="14841" width="10.5546875" style="193" customWidth="1"/>
    <col min="14842" max="14842" width="8.44140625" style="193" customWidth="1"/>
    <col min="14843" max="14843" width="9.109375" style="193" customWidth="1"/>
    <col min="14844" max="14845" width="10.5546875" style="193" customWidth="1"/>
    <col min="14846" max="14846" width="8.33203125" style="193" customWidth="1"/>
    <col min="14847" max="14847" width="9.44140625" style="193" bestFit="1" customWidth="1"/>
    <col min="14848" max="14849" width="9.6640625" style="193" customWidth="1"/>
    <col min="14850" max="14850" width="7.44140625" style="193" customWidth="1"/>
    <col min="14851" max="14851" width="8.33203125" style="193" customWidth="1"/>
    <col min="14852" max="14853" width="6.5546875" style="193" customWidth="1"/>
    <col min="14854" max="14854" width="7.88671875" style="193" customWidth="1"/>
    <col min="14855" max="14855" width="7.109375" style="193" customWidth="1"/>
    <col min="14856" max="14857" width="8" style="193" customWidth="1"/>
    <col min="14858" max="14859" width="7.88671875" style="193" customWidth="1"/>
    <col min="14860" max="14861" width="7" style="193" customWidth="1"/>
    <col min="14862" max="14862" width="8.6640625" style="193" customWidth="1"/>
    <col min="14863" max="14863" width="7.88671875" style="193" customWidth="1"/>
    <col min="14864" max="14865" width="8.88671875" style="193" customWidth="1"/>
    <col min="14866" max="14866" width="7.109375" style="193" customWidth="1"/>
    <col min="14867" max="14867" width="9.44140625" style="193" customWidth="1"/>
    <col min="14868" max="14869" width="8.109375" style="193" customWidth="1"/>
    <col min="14870" max="14870" width="10.109375" style="193" customWidth="1"/>
    <col min="14871" max="14871" width="8.109375" style="193" customWidth="1"/>
    <col min="14872" max="14874" width="8.88671875" style="193" customWidth="1"/>
    <col min="14875" max="14875" width="9.33203125" style="193" customWidth="1"/>
    <col min="14876" max="14876" width="8.5546875" style="193" customWidth="1"/>
    <col min="14877" max="14877" width="10.109375" style="193" customWidth="1"/>
    <col min="14878" max="14878" width="7.109375" style="193" customWidth="1"/>
    <col min="14879" max="14879" width="8.6640625" style="193" customWidth="1"/>
    <col min="14880" max="14883" width="0" style="193" hidden="1" customWidth="1"/>
    <col min="14884" max="14884" width="10.88671875" style="193" customWidth="1"/>
    <col min="14885" max="14885" width="9.6640625" style="193" customWidth="1"/>
    <col min="14886" max="14886" width="8.5546875" style="193" customWidth="1"/>
    <col min="14887" max="14887" width="8" style="193" customWidth="1"/>
    <col min="14888" max="14889" width="10.6640625" style="193" customWidth="1"/>
    <col min="14890" max="14890" width="8" style="193" customWidth="1"/>
    <col min="14891" max="14891" width="10.109375" style="193" customWidth="1"/>
    <col min="14892" max="14892" width="10.44140625" style="193" customWidth="1"/>
    <col min="14893" max="14893" width="8.6640625" style="193" customWidth="1"/>
    <col min="14894" max="14894" width="7.33203125" style="193" customWidth="1"/>
    <col min="14895" max="14895" width="8.33203125" style="193" customWidth="1"/>
    <col min="14896" max="14896" width="8.44140625" style="193" customWidth="1"/>
    <col min="14897" max="14897" width="7.44140625" style="193" customWidth="1"/>
    <col min="14898" max="14898" width="6.44140625" style="193" customWidth="1"/>
    <col min="14899" max="14899" width="9.33203125" style="193" customWidth="1"/>
    <col min="14900" max="14901" width="8.5546875" style="193" customWidth="1"/>
    <col min="14902" max="14902" width="6.33203125" style="193" customWidth="1"/>
    <col min="14903" max="14903" width="7.109375" style="193" customWidth="1"/>
    <col min="14904" max="14904" width="8.33203125" style="193" customWidth="1"/>
    <col min="14905" max="14905" width="7.6640625" style="193" customWidth="1"/>
    <col min="14906" max="14906" width="6.44140625" style="193" customWidth="1"/>
    <col min="14907" max="14907" width="8.33203125" style="193" customWidth="1"/>
    <col min="14908" max="14909" width="6.44140625" style="193" customWidth="1"/>
    <col min="14910" max="14910" width="7.109375" style="193" customWidth="1"/>
    <col min="14911" max="14911" width="6.109375" style="193" customWidth="1"/>
    <col min="14912" max="14913" width="5.5546875" style="193" customWidth="1"/>
    <col min="14914" max="14914" width="4.88671875" style="193" customWidth="1"/>
    <col min="14915" max="14928" width="0" style="193" hidden="1" customWidth="1"/>
    <col min="14929" max="14929" width="9.109375" style="193"/>
    <col min="14930" max="14934" width="0" style="193" hidden="1" customWidth="1"/>
    <col min="14935" max="15090" width="9.109375" style="193"/>
    <col min="15091" max="15091" width="20.88671875" style="193" customWidth="1"/>
    <col min="15092" max="15092" width="10.5546875" style="193" customWidth="1"/>
    <col min="15093" max="15093" width="10" style="193" customWidth="1"/>
    <col min="15094" max="15094" width="7.5546875" style="193" customWidth="1"/>
    <col min="15095" max="15095" width="9" style="193" customWidth="1"/>
    <col min="15096" max="15097" width="10.5546875" style="193" customWidth="1"/>
    <col min="15098" max="15098" width="8.44140625" style="193" customWidth="1"/>
    <col min="15099" max="15099" width="9.109375" style="193" customWidth="1"/>
    <col min="15100" max="15101" width="10.5546875" style="193" customWidth="1"/>
    <col min="15102" max="15102" width="8.33203125" style="193" customWidth="1"/>
    <col min="15103" max="15103" width="9.44140625" style="193" bestFit="1" customWidth="1"/>
    <col min="15104" max="15105" width="9.6640625" style="193" customWidth="1"/>
    <col min="15106" max="15106" width="7.44140625" style="193" customWidth="1"/>
    <col min="15107" max="15107" width="8.33203125" style="193" customWidth="1"/>
    <col min="15108" max="15109" width="6.5546875" style="193" customWidth="1"/>
    <col min="15110" max="15110" width="7.88671875" style="193" customWidth="1"/>
    <col min="15111" max="15111" width="7.109375" style="193" customWidth="1"/>
    <col min="15112" max="15113" width="8" style="193" customWidth="1"/>
    <col min="15114" max="15115" width="7.88671875" style="193" customWidth="1"/>
    <col min="15116" max="15117" width="7" style="193" customWidth="1"/>
    <col min="15118" max="15118" width="8.6640625" style="193" customWidth="1"/>
    <col min="15119" max="15119" width="7.88671875" style="193" customWidth="1"/>
    <col min="15120" max="15121" width="8.88671875" style="193" customWidth="1"/>
    <col min="15122" max="15122" width="7.109375" style="193" customWidth="1"/>
    <col min="15123" max="15123" width="9.44140625" style="193" customWidth="1"/>
    <col min="15124" max="15125" width="8.109375" style="193" customWidth="1"/>
    <col min="15126" max="15126" width="10.109375" style="193" customWidth="1"/>
    <col min="15127" max="15127" width="8.109375" style="193" customWidth="1"/>
    <col min="15128" max="15130" width="8.88671875" style="193" customWidth="1"/>
    <col min="15131" max="15131" width="9.33203125" style="193" customWidth="1"/>
    <col min="15132" max="15132" width="8.5546875" style="193" customWidth="1"/>
    <col min="15133" max="15133" width="10.109375" style="193" customWidth="1"/>
    <col min="15134" max="15134" width="7.109375" style="193" customWidth="1"/>
    <col min="15135" max="15135" width="8.6640625" style="193" customWidth="1"/>
    <col min="15136" max="15139" width="0" style="193" hidden="1" customWidth="1"/>
    <col min="15140" max="15140" width="10.88671875" style="193" customWidth="1"/>
    <col min="15141" max="15141" width="9.6640625" style="193" customWidth="1"/>
    <col min="15142" max="15142" width="8.5546875" style="193" customWidth="1"/>
    <col min="15143" max="15143" width="8" style="193" customWidth="1"/>
    <col min="15144" max="15145" width="10.6640625" style="193" customWidth="1"/>
    <col min="15146" max="15146" width="8" style="193" customWidth="1"/>
    <col min="15147" max="15147" width="10.109375" style="193" customWidth="1"/>
    <col min="15148" max="15148" width="10.44140625" style="193" customWidth="1"/>
    <col min="15149" max="15149" width="8.6640625" style="193" customWidth="1"/>
    <col min="15150" max="15150" width="7.33203125" style="193" customWidth="1"/>
    <col min="15151" max="15151" width="8.33203125" style="193" customWidth="1"/>
    <col min="15152" max="15152" width="8.44140625" style="193" customWidth="1"/>
    <col min="15153" max="15153" width="7.44140625" style="193" customWidth="1"/>
    <col min="15154" max="15154" width="6.44140625" style="193" customWidth="1"/>
    <col min="15155" max="15155" width="9.33203125" style="193" customWidth="1"/>
    <col min="15156" max="15157" width="8.5546875" style="193" customWidth="1"/>
    <col min="15158" max="15158" width="6.33203125" style="193" customWidth="1"/>
    <col min="15159" max="15159" width="7.109375" style="193" customWidth="1"/>
    <col min="15160" max="15160" width="8.33203125" style="193" customWidth="1"/>
    <col min="15161" max="15161" width="7.6640625" style="193" customWidth="1"/>
    <col min="15162" max="15162" width="6.44140625" style="193" customWidth="1"/>
    <col min="15163" max="15163" width="8.33203125" style="193" customWidth="1"/>
    <col min="15164" max="15165" width="6.44140625" style="193" customWidth="1"/>
    <col min="15166" max="15166" width="7.109375" style="193" customWidth="1"/>
    <col min="15167" max="15167" width="6.109375" style="193" customWidth="1"/>
    <col min="15168" max="15169" width="5.5546875" style="193" customWidth="1"/>
    <col min="15170" max="15170" width="4.88671875" style="193" customWidth="1"/>
    <col min="15171" max="15184" width="0" style="193" hidden="1" customWidth="1"/>
    <col min="15185" max="15185" width="9.109375" style="193"/>
    <col min="15186" max="15190" width="0" style="193" hidden="1" customWidth="1"/>
    <col min="15191" max="15346" width="9.109375" style="193"/>
    <col min="15347" max="15347" width="20.88671875" style="193" customWidth="1"/>
    <col min="15348" max="15348" width="10.5546875" style="193" customWidth="1"/>
    <col min="15349" max="15349" width="10" style="193" customWidth="1"/>
    <col min="15350" max="15350" width="7.5546875" style="193" customWidth="1"/>
    <col min="15351" max="15351" width="9" style="193" customWidth="1"/>
    <col min="15352" max="15353" width="10.5546875" style="193" customWidth="1"/>
    <col min="15354" max="15354" width="8.44140625" style="193" customWidth="1"/>
    <col min="15355" max="15355" width="9.109375" style="193" customWidth="1"/>
    <col min="15356" max="15357" width="10.5546875" style="193" customWidth="1"/>
    <col min="15358" max="15358" width="8.33203125" style="193" customWidth="1"/>
    <col min="15359" max="15359" width="9.44140625" style="193" bestFit="1" customWidth="1"/>
    <col min="15360" max="15361" width="9.6640625" style="193" customWidth="1"/>
    <col min="15362" max="15362" width="7.44140625" style="193" customWidth="1"/>
    <col min="15363" max="15363" width="8.33203125" style="193" customWidth="1"/>
    <col min="15364" max="15365" width="6.5546875" style="193" customWidth="1"/>
    <col min="15366" max="15366" width="7.88671875" style="193" customWidth="1"/>
    <col min="15367" max="15367" width="7.109375" style="193" customWidth="1"/>
    <col min="15368" max="15369" width="8" style="193" customWidth="1"/>
    <col min="15370" max="15371" width="7.88671875" style="193" customWidth="1"/>
    <col min="15372" max="15373" width="7" style="193" customWidth="1"/>
    <col min="15374" max="15374" width="8.6640625" style="193" customWidth="1"/>
    <col min="15375" max="15375" width="7.88671875" style="193" customWidth="1"/>
    <col min="15376" max="15377" width="8.88671875" style="193" customWidth="1"/>
    <col min="15378" max="15378" width="7.109375" style="193" customWidth="1"/>
    <col min="15379" max="15379" width="9.44140625" style="193" customWidth="1"/>
    <col min="15380" max="15381" width="8.109375" style="193" customWidth="1"/>
    <col min="15382" max="15382" width="10.109375" style="193" customWidth="1"/>
    <col min="15383" max="15383" width="8.109375" style="193" customWidth="1"/>
    <col min="15384" max="15386" width="8.88671875" style="193" customWidth="1"/>
    <col min="15387" max="15387" width="9.33203125" style="193" customWidth="1"/>
    <col min="15388" max="15388" width="8.5546875" style="193" customWidth="1"/>
    <col min="15389" max="15389" width="10.109375" style="193" customWidth="1"/>
    <col min="15390" max="15390" width="7.109375" style="193" customWidth="1"/>
    <col min="15391" max="15391" width="8.6640625" style="193" customWidth="1"/>
    <col min="15392" max="15395" width="0" style="193" hidden="1" customWidth="1"/>
    <col min="15396" max="15396" width="10.88671875" style="193" customWidth="1"/>
    <col min="15397" max="15397" width="9.6640625" style="193" customWidth="1"/>
    <col min="15398" max="15398" width="8.5546875" style="193" customWidth="1"/>
    <col min="15399" max="15399" width="8" style="193" customWidth="1"/>
    <col min="15400" max="15401" width="10.6640625" style="193" customWidth="1"/>
    <col min="15402" max="15402" width="8" style="193" customWidth="1"/>
    <col min="15403" max="15403" width="10.109375" style="193" customWidth="1"/>
    <col min="15404" max="15404" width="10.44140625" style="193" customWidth="1"/>
    <col min="15405" max="15405" width="8.6640625" style="193" customWidth="1"/>
    <col min="15406" max="15406" width="7.33203125" style="193" customWidth="1"/>
    <col min="15407" max="15407" width="8.33203125" style="193" customWidth="1"/>
    <col min="15408" max="15408" width="8.44140625" style="193" customWidth="1"/>
    <col min="15409" max="15409" width="7.44140625" style="193" customWidth="1"/>
    <col min="15410" max="15410" width="6.44140625" style="193" customWidth="1"/>
    <col min="15411" max="15411" width="9.33203125" style="193" customWidth="1"/>
    <col min="15412" max="15413" width="8.5546875" style="193" customWidth="1"/>
    <col min="15414" max="15414" width="6.33203125" style="193" customWidth="1"/>
    <col min="15415" max="15415" width="7.109375" style="193" customWidth="1"/>
    <col min="15416" max="15416" width="8.33203125" style="193" customWidth="1"/>
    <col min="15417" max="15417" width="7.6640625" style="193" customWidth="1"/>
    <col min="15418" max="15418" width="6.44140625" style="193" customWidth="1"/>
    <col min="15419" max="15419" width="8.33203125" style="193" customWidth="1"/>
    <col min="15420" max="15421" width="6.44140625" style="193" customWidth="1"/>
    <col min="15422" max="15422" width="7.109375" style="193" customWidth="1"/>
    <col min="15423" max="15423" width="6.109375" style="193" customWidth="1"/>
    <col min="15424" max="15425" width="5.5546875" style="193" customWidth="1"/>
    <col min="15426" max="15426" width="4.88671875" style="193" customWidth="1"/>
    <col min="15427" max="15440" width="0" style="193" hidden="1" customWidth="1"/>
    <col min="15441" max="15441" width="9.109375" style="193"/>
    <col min="15442" max="15446" width="0" style="193" hidden="1" customWidth="1"/>
    <col min="15447" max="15602" width="9.109375" style="193"/>
    <col min="15603" max="15603" width="20.88671875" style="193" customWidth="1"/>
    <col min="15604" max="15604" width="10.5546875" style="193" customWidth="1"/>
    <col min="15605" max="15605" width="10" style="193" customWidth="1"/>
    <col min="15606" max="15606" width="7.5546875" style="193" customWidth="1"/>
    <col min="15607" max="15607" width="9" style="193" customWidth="1"/>
    <col min="15608" max="15609" width="10.5546875" style="193" customWidth="1"/>
    <col min="15610" max="15610" width="8.44140625" style="193" customWidth="1"/>
    <col min="15611" max="15611" width="9.109375" style="193" customWidth="1"/>
    <col min="15612" max="15613" width="10.5546875" style="193" customWidth="1"/>
    <col min="15614" max="15614" width="8.33203125" style="193" customWidth="1"/>
    <col min="15615" max="15615" width="9.44140625" style="193" bestFit="1" customWidth="1"/>
    <col min="15616" max="15617" width="9.6640625" style="193" customWidth="1"/>
    <col min="15618" max="15618" width="7.44140625" style="193" customWidth="1"/>
    <col min="15619" max="15619" width="8.33203125" style="193" customWidth="1"/>
    <col min="15620" max="15621" width="6.5546875" style="193" customWidth="1"/>
    <col min="15622" max="15622" width="7.88671875" style="193" customWidth="1"/>
    <col min="15623" max="15623" width="7.109375" style="193" customWidth="1"/>
    <col min="15624" max="15625" width="8" style="193" customWidth="1"/>
    <col min="15626" max="15627" width="7.88671875" style="193" customWidth="1"/>
    <col min="15628" max="15629" width="7" style="193" customWidth="1"/>
    <col min="15630" max="15630" width="8.6640625" style="193" customWidth="1"/>
    <col min="15631" max="15631" width="7.88671875" style="193" customWidth="1"/>
    <col min="15632" max="15633" width="8.88671875" style="193" customWidth="1"/>
    <col min="15634" max="15634" width="7.109375" style="193" customWidth="1"/>
    <col min="15635" max="15635" width="9.44140625" style="193" customWidth="1"/>
    <col min="15636" max="15637" width="8.109375" style="193" customWidth="1"/>
    <col min="15638" max="15638" width="10.109375" style="193" customWidth="1"/>
    <col min="15639" max="15639" width="8.109375" style="193" customWidth="1"/>
    <col min="15640" max="15642" width="8.88671875" style="193" customWidth="1"/>
    <col min="15643" max="15643" width="9.33203125" style="193" customWidth="1"/>
    <col min="15644" max="15644" width="8.5546875" style="193" customWidth="1"/>
    <col min="15645" max="15645" width="10.109375" style="193" customWidth="1"/>
    <col min="15646" max="15646" width="7.109375" style="193" customWidth="1"/>
    <col min="15647" max="15647" width="8.6640625" style="193" customWidth="1"/>
    <col min="15648" max="15651" width="0" style="193" hidden="1" customWidth="1"/>
    <col min="15652" max="15652" width="10.88671875" style="193" customWidth="1"/>
    <col min="15653" max="15653" width="9.6640625" style="193" customWidth="1"/>
    <col min="15654" max="15654" width="8.5546875" style="193" customWidth="1"/>
    <col min="15655" max="15655" width="8" style="193" customWidth="1"/>
    <col min="15656" max="15657" width="10.6640625" style="193" customWidth="1"/>
    <col min="15658" max="15658" width="8" style="193" customWidth="1"/>
    <col min="15659" max="15659" width="10.109375" style="193" customWidth="1"/>
    <col min="15660" max="15660" width="10.44140625" style="193" customWidth="1"/>
    <col min="15661" max="15661" width="8.6640625" style="193" customWidth="1"/>
    <col min="15662" max="15662" width="7.33203125" style="193" customWidth="1"/>
    <col min="15663" max="15663" width="8.33203125" style="193" customWidth="1"/>
    <col min="15664" max="15664" width="8.44140625" style="193" customWidth="1"/>
    <col min="15665" max="15665" width="7.44140625" style="193" customWidth="1"/>
    <col min="15666" max="15666" width="6.44140625" style="193" customWidth="1"/>
    <col min="15667" max="15667" width="9.33203125" style="193" customWidth="1"/>
    <col min="15668" max="15669" width="8.5546875" style="193" customWidth="1"/>
    <col min="15670" max="15670" width="6.33203125" style="193" customWidth="1"/>
    <col min="15671" max="15671" width="7.109375" style="193" customWidth="1"/>
    <col min="15672" max="15672" width="8.33203125" style="193" customWidth="1"/>
    <col min="15673" max="15673" width="7.6640625" style="193" customWidth="1"/>
    <col min="15674" max="15674" width="6.44140625" style="193" customWidth="1"/>
    <col min="15675" max="15675" width="8.33203125" style="193" customWidth="1"/>
    <col min="15676" max="15677" width="6.44140625" style="193" customWidth="1"/>
    <col min="15678" max="15678" width="7.109375" style="193" customWidth="1"/>
    <col min="15679" max="15679" width="6.109375" style="193" customWidth="1"/>
    <col min="15680" max="15681" width="5.5546875" style="193" customWidth="1"/>
    <col min="15682" max="15682" width="4.88671875" style="193" customWidth="1"/>
    <col min="15683" max="15696" width="0" style="193" hidden="1" customWidth="1"/>
    <col min="15697" max="15697" width="9.109375" style="193"/>
    <col min="15698" max="15702" width="0" style="193" hidden="1" customWidth="1"/>
    <col min="15703" max="15858" width="9.109375" style="193"/>
    <col min="15859" max="15859" width="20.88671875" style="193" customWidth="1"/>
    <col min="15860" max="15860" width="10.5546875" style="193" customWidth="1"/>
    <col min="15861" max="15861" width="10" style="193" customWidth="1"/>
    <col min="15862" max="15862" width="7.5546875" style="193" customWidth="1"/>
    <col min="15863" max="15863" width="9" style="193" customWidth="1"/>
    <col min="15864" max="15865" width="10.5546875" style="193" customWidth="1"/>
    <col min="15866" max="15866" width="8.44140625" style="193" customWidth="1"/>
    <col min="15867" max="15867" width="9.109375" style="193" customWidth="1"/>
    <col min="15868" max="15869" width="10.5546875" style="193" customWidth="1"/>
    <col min="15870" max="15870" width="8.33203125" style="193" customWidth="1"/>
    <col min="15871" max="15871" width="9.44140625" style="193" bestFit="1" customWidth="1"/>
    <col min="15872" max="15873" width="9.6640625" style="193" customWidth="1"/>
    <col min="15874" max="15874" width="7.44140625" style="193" customWidth="1"/>
    <col min="15875" max="15875" width="8.33203125" style="193" customWidth="1"/>
    <col min="15876" max="15877" width="6.5546875" style="193" customWidth="1"/>
    <col min="15878" max="15878" width="7.88671875" style="193" customWidth="1"/>
    <col min="15879" max="15879" width="7.109375" style="193" customWidth="1"/>
    <col min="15880" max="15881" width="8" style="193" customWidth="1"/>
    <col min="15882" max="15883" width="7.88671875" style="193" customWidth="1"/>
    <col min="15884" max="15885" width="7" style="193" customWidth="1"/>
    <col min="15886" max="15886" width="8.6640625" style="193" customWidth="1"/>
    <col min="15887" max="15887" width="7.88671875" style="193" customWidth="1"/>
    <col min="15888" max="15889" width="8.88671875" style="193" customWidth="1"/>
    <col min="15890" max="15890" width="7.109375" style="193" customWidth="1"/>
    <col min="15891" max="15891" width="9.44140625" style="193" customWidth="1"/>
    <col min="15892" max="15893" width="8.109375" style="193" customWidth="1"/>
    <col min="15894" max="15894" width="10.109375" style="193" customWidth="1"/>
    <col min="15895" max="15895" width="8.109375" style="193" customWidth="1"/>
    <col min="15896" max="15898" width="8.88671875" style="193" customWidth="1"/>
    <col min="15899" max="15899" width="9.33203125" style="193" customWidth="1"/>
    <col min="15900" max="15900" width="8.5546875" style="193" customWidth="1"/>
    <col min="15901" max="15901" width="10.109375" style="193" customWidth="1"/>
    <col min="15902" max="15902" width="7.109375" style="193" customWidth="1"/>
    <col min="15903" max="15903" width="8.6640625" style="193" customWidth="1"/>
    <col min="15904" max="15907" width="0" style="193" hidden="1" customWidth="1"/>
    <col min="15908" max="15908" width="10.88671875" style="193" customWidth="1"/>
    <col min="15909" max="15909" width="9.6640625" style="193" customWidth="1"/>
    <col min="15910" max="15910" width="8.5546875" style="193" customWidth="1"/>
    <col min="15911" max="15911" width="8" style="193" customWidth="1"/>
    <col min="15912" max="15913" width="10.6640625" style="193" customWidth="1"/>
    <col min="15914" max="15914" width="8" style="193" customWidth="1"/>
    <col min="15915" max="15915" width="10.109375" style="193" customWidth="1"/>
    <col min="15916" max="15916" width="10.44140625" style="193" customWidth="1"/>
    <col min="15917" max="15917" width="8.6640625" style="193" customWidth="1"/>
    <col min="15918" max="15918" width="7.33203125" style="193" customWidth="1"/>
    <col min="15919" max="15919" width="8.33203125" style="193" customWidth="1"/>
    <col min="15920" max="15920" width="8.44140625" style="193" customWidth="1"/>
    <col min="15921" max="15921" width="7.44140625" style="193" customWidth="1"/>
    <col min="15922" max="15922" width="6.44140625" style="193" customWidth="1"/>
    <col min="15923" max="15923" width="9.33203125" style="193" customWidth="1"/>
    <col min="15924" max="15925" width="8.5546875" style="193" customWidth="1"/>
    <col min="15926" max="15926" width="6.33203125" style="193" customWidth="1"/>
    <col min="15927" max="15927" width="7.109375" style="193" customWidth="1"/>
    <col min="15928" max="15928" width="8.33203125" style="193" customWidth="1"/>
    <col min="15929" max="15929" width="7.6640625" style="193" customWidth="1"/>
    <col min="15930" max="15930" width="6.44140625" style="193" customWidth="1"/>
    <col min="15931" max="15931" width="8.33203125" style="193" customWidth="1"/>
    <col min="15932" max="15933" width="6.44140625" style="193" customWidth="1"/>
    <col min="15934" max="15934" width="7.109375" style="193" customWidth="1"/>
    <col min="15935" max="15935" width="6.109375" style="193" customWidth="1"/>
    <col min="15936" max="15937" width="5.5546875" style="193" customWidth="1"/>
    <col min="15938" max="15938" width="4.88671875" style="193" customWidth="1"/>
    <col min="15939" max="15952" width="0" style="193" hidden="1" customWidth="1"/>
    <col min="15953" max="15953" width="9.109375" style="193"/>
    <col min="15954" max="15958" width="0" style="193" hidden="1" customWidth="1"/>
    <col min="15959" max="16114" width="9.109375" style="193"/>
    <col min="16115" max="16115" width="20.88671875" style="193" customWidth="1"/>
    <col min="16116" max="16116" width="10.5546875" style="193" customWidth="1"/>
    <col min="16117" max="16117" width="10" style="193" customWidth="1"/>
    <col min="16118" max="16118" width="7.5546875" style="193" customWidth="1"/>
    <col min="16119" max="16119" width="9" style="193" customWidth="1"/>
    <col min="16120" max="16121" width="10.5546875" style="193" customWidth="1"/>
    <col min="16122" max="16122" width="8.44140625" style="193" customWidth="1"/>
    <col min="16123" max="16123" width="9.109375" style="193" customWidth="1"/>
    <col min="16124" max="16125" width="10.5546875" style="193" customWidth="1"/>
    <col min="16126" max="16126" width="8.33203125" style="193" customWidth="1"/>
    <col min="16127" max="16127" width="9.44140625" style="193" bestFit="1" customWidth="1"/>
    <col min="16128" max="16129" width="9.6640625" style="193" customWidth="1"/>
    <col min="16130" max="16130" width="7.44140625" style="193" customWidth="1"/>
    <col min="16131" max="16131" width="8.33203125" style="193" customWidth="1"/>
    <col min="16132" max="16133" width="6.5546875" style="193" customWidth="1"/>
    <col min="16134" max="16134" width="7.88671875" style="193" customWidth="1"/>
    <col min="16135" max="16135" width="7.109375" style="193" customWidth="1"/>
    <col min="16136" max="16137" width="8" style="193" customWidth="1"/>
    <col min="16138" max="16139" width="7.88671875" style="193" customWidth="1"/>
    <col min="16140" max="16141" width="7" style="193" customWidth="1"/>
    <col min="16142" max="16142" width="8.6640625" style="193" customWidth="1"/>
    <col min="16143" max="16143" width="7.88671875" style="193" customWidth="1"/>
    <col min="16144" max="16145" width="8.88671875" style="193" customWidth="1"/>
    <col min="16146" max="16146" width="7.109375" style="193" customWidth="1"/>
    <col min="16147" max="16147" width="9.44140625" style="193" customWidth="1"/>
    <col min="16148" max="16149" width="8.109375" style="193" customWidth="1"/>
    <col min="16150" max="16150" width="10.109375" style="193" customWidth="1"/>
    <col min="16151" max="16151" width="8.109375" style="193" customWidth="1"/>
    <col min="16152" max="16154" width="8.88671875" style="193" customWidth="1"/>
    <col min="16155" max="16155" width="9.33203125" style="193" customWidth="1"/>
    <col min="16156" max="16156" width="8.5546875" style="193" customWidth="1"/>
    <col min="16157" max="16157" width="10.109375" style="193" customWidth="1"/>
    <col min="16158" max="16158" width="7.109375" style="193" customWidth="1"/>
    <col min="16159" max="16159" width="8.6640625" style="193" customWidth="1"/>
    <col min="16160" max="16163" width="0" style="193" hidden="1" customWidth="1"/>
    <col min="16164" max="16164" width="10.88671875" style="193" customWidth="1"/>
    <col min="16165" max="16165" width="9.6640625" style="193" customWidth="1"/>
    <col min="16166" max="16166" width="8.5546875" style="193" customWidth="1"/>
    <col min="16167" max="16167" width="8" style="193" customWidth="1"/>
    <col min="16168" max="16169" width="10.6640625" style="193" customWidth="1"/>
    <col min="16170" max="16170" width="8" style="193" customWidth="1"/>
    <col min="16171" max="16171" width="10.109375" style="193" customWidth="1"/>
    <col min="16172" max="16172" width="10.44140625" style="193" customWidth="1"/>
    <col min="16173" max="16173" width="8.6640625" style="193" customWidth="1"/>
    <col min="16174" max="16174" width="7.33203125" style="193" customWidth="1"/>
    <col min="16175" max="16175" width="8.33203125" style="193" customWidth="1"/>
    <col min="16176" max="16176" width="8.44140625" style="193" customWidth="1"/>
    <col min="16177" max="16177" width="7.44140625" style="193" customWidth="1"/>
    <col min="16178" max="16178" width="6.44140625" style="193" customWidth="1"/>
    <col min="16179" max="16179" width="9.33203125" style="193" customWidth="1"/>
    <col min="16180" max="16181" width="8.5546875" style="193" customWidth="1"/>
    <col min="16182" max="16182" width="6.33203125" style="193" customWidth="1"/>
    <col min="16183" max="16183" width="7.109375" style="193" customWidth="1"/>
    <col min="16184" max="16184" width="8.33203125" style="193" customWidth="1"/>
    <col min="16185" max="16185" width="7.6640625" style="193" customWidth="1"/>
    <col min="16186" max="16186" width="6.44140625" style="193" customWidth="1"/>
    <col min="16187" max="16187" width="8.33203125" style="193" customWidth="1"/>
    <col min="16188" max="16189" width="6.44140625" style="193" customWidth="1"/>
    <col min="16190" max="16190" width="7.109375" style="193" customWidth="1"/>
    <col min="16191" max="16191" width="6.109375" style="193" customWidth="1"/>
    <col min="16192" max="16193" width="5.5546875" style="193" customWidth="1"/>
    <col min="16194" max="16194" width="4.88671875" style="193" customWidth="1"/>
    <col min="16195" max="16208" width="0" style="193" hidden="1" customWidth="1"/>
    <col min="16209" max="16209" width="9.109375" style="193"/>
    <col min="16210" max="16214" width="0" style="193" hidden="1" customWidth="1"/>
    <col min="16215" max="16384" width="9.109375" style="193"/>
  </cols>
  <sheetData>
    <row r="1" spans="1:85" ht="24.75" customHeight="1">
      <c r="A1" s="187"/>
      <c r="B1" s="477" t="s">
        <v>278</v>
      </c>
      <c r="C1" s="477"/>
      <c r="D1" s="477"/>
      <c r="E1" s="477"/>
      <c r="F1" s="477"/>
      <c r="G1" s="477"/>
      <c r="H1" s="477"/>
      <c r="I1" s="477"/>
      <c r="J1" s="477"/>
      <c r="K1" s="188"/>
      <c r="L1" s="188"/>
      <c r="M1" s="188"/>
      <c r="N1" s="189"/>
      <c r="O1" s="190"/>
      <c r="P1" s="190"/>
      <c r="Q1" s="190"/>
      <c r="R1" s="191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192"/>
      <c r="AF1" s="192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U1" s="328"/>
      <c r="AV1" s="194"/>
      <c r="AX1" s="194"/>
      <c r="AY1" s="194"/>
      <c r="BA1" s="192"/>
      <c r="BD1" s="192"/>
      <c r="BE1" s="192"/>
      <c r="BF1" s="192"/>
      <c r="BG1" s="192"/>
      <c r="BH1" s="468"/>
      <c r="BI1" s="468"/>
      <c r="BJ1" s="468"/>
      <c r="BK1" s="468"/>
      <c r="BL1" s="468"/>
      <c r="BM1" s="468"/>
      <c r="BN1" s="468"/>
    </row>
    <row r="2" spans="1:85" ht="24.75" customHeight="1" thickBot="1">
      <c r="A2" s="195"/>
      <c r="B2" s="478" t="s">
        <v>414</v>
      </c>
      <c r="C2" s="478"/>
      <c r="D2" s="478"/>
      <c r="E2" s="478"/>
      <c r="F2" s="478"/>
      <c r="G2" s="478"/>
      <c r="H2" s="478"/>
      <c r="I2" s="478"/>
      <c r="J2" s="478"/>
      <c r="K2" s="196"/>
      <c r="L2" s="196"/>
      <c r="M2" s="196"/>
      <c r="N2" s="197"/>
      <c r="O2" s="198"/>
      <c r="P2" s="198"/>
      <c r="Q2" s="198"/>
      <c r="R2" s="199"/>
      <c r="S2" s="200"/>
      <c r="T2" s="200"/>
      <c r="W2" s="201"/>
      <c r="X2" s="201"/>
      <c r="Y2" s="192" t="s">
        <v>147</v>
      </c>
      <c r="AA2" s="201"/>
      <c r="AB2" s="201"/>
      <c r="AC2" s="201"/>
      <c r="AD2" s="201"/>
      <c r="AE2" s="201"/>
      <c r="AF2" s="201"/>
      <c r="AG2" s="201"/>
      <c r="AI2" s="201"/>
      <c r="AJ2" s="201"/>
      <c r="AK2" s="201"/>
      <c r="AL2" s="201"/>
      <c r="AN2" s="201"/>
      <c r="AR2" s="201"/>
      <c r="AS2" s="192" t="s">
        <v>147</v>
      </c>
      <c r="AT2" s="201"/>
      <c r="AU2" s="192"/>
      <c r="AV2" s="202"/>
      <c r="AZ2" s="202"/>
      <c r="BA2" s="192"/>
      <c r="BN2" s="192" t="s">
        <v>147</v>
      </c>
    </row>
    <row r="3" spans="1:85" ht="16.5" customHeight="1">
      <c r="A3" s="479"/>
      <c r="B3" s="476" t="s">
        <v>334</v>
      </c>
      <c r="C3" s="476" t="s">
        <v>448</v>
      </c>
      <c r="D3" s="476"/>
      <c r="E3" s="476"/>
      <c r="F3" s="476"/>
      <c r="G3" s="459" t="s">
        <v>449</v>
      </c>
      <c r="H3" s="460"/>
      <c r="I3" s="460"/>
      <c r="J3" s="461"/>
      <c r="K3" s="459" t="s">
        <v>148</v>
      </c>
      <c r="L3" s="460"/>
      <c r="M3" s="460"/>
      <c r="N3" s="461"/>
      <c r="O3" s="459" t="s">
        <v>450</v>
      </c>
      <c r="P3" s="460"/>
      <c r="Q3" s="460"/>
      <c r="R3" s="461"/>
      <c r="S3" s="459" t="s">
        <v>149</v>
      </c>
      <c r="T3" s="460"/>
      <c r="U3" s="460"/>
      <c r="V3" s="461"/>
      <c r="W3" s="459" t="s">
        <v>150</v>
      </c>
      <c r="X3" s="460"/>
      <c r="Y3" s="460"/>
      <c r="Z3" s="461"/>
      <c r="AA3" s="459" t="s">
        <v>151</v>
      </c>
      <c r="AB3" s="460"/>
      <c r="AC3" s="460"/>
      <c r="AD3" s="461"/>
      <c r="AE3" s="459" t="s">
        <v>152</v>
      </c>
      <c r="AF3" s="460"/>
      <c r="AG3" s="460"/>
      <c r="AH3" s="461"/>
      <c r="AI3" s="469" t="s">
        <v>279</v>
      </c>
      <c r="AJ3" s="470"/>
      <c r="AK3" s="469" t="s">
        <v>280</v>
      </c>
      <c r="AL3" s="470"/>
      <c r="AM3" s="475" t="s">
        <v>153</v>
      </c>
      <c r="AN3" s="475"/>
      <c r="AO3" s="475"/>
      <c r="AP3" s="475"/>
      <c r="AQ3" s="476" t="s">
        <v>1</v>
      </c>
      <c r="AR3" s="476"/>
      <c r="AS3" s="476"/>
      <c r="AT3" s="476"/>
      <c r="AU3" s="482" t="s">
        <v>331</v>
      </c>
      <c r="AV3" s="459" t="s">
        <v>154</v>
      </c>
      <c r="AW3" s="460"/>
      <c r="AX3" s="460"/>
      <c r="AY3" s="461"/>
      <c r="AZ3" s="476" t="s">
        <v>155</v>
      </c>
      <c r="BA3" s="476"/>
      <c r="BB3" s="476"/>
      <c r="BC3" s="476"/>
      <c r="BD3" s="459" t="s">
        <v>156</v>
      </c>
      <c r="BE3" s="460"/>
      <c r="BF3" s="460"/>
      <c r="BG3" s="460"/>
      <c r="BH3" s="459" t="s">
        <v>146</v>
      </c>
      <c r="BI3" s="460"/>
      <c r="BJ3" s="460"/>
      <c r="BK3" s="461"/>
      <c r="BL3" s="476" t="s">
        <v>157</v>
      </c>
      <c r="BM3" s="476"/>
      <c r="BN3" s="476"/>
    </row>
    <row r="4" spans="1:85" ht="59.25" customHeight="1">
      <c r="A4" s="480"/>
      <c r="B4" s="476"/>
      <c r="C4" s="476"/>
      <c r="D4" s="476"/>
      <c r="E4" s="476"/>
      <c r="F4" s="476"/>
      <c r="G4" s="462"/>
      <c r="H4" s="463"/>
      <c r="I4" s="463"/>
      <c r="J4" s="464"/>
      <c r="K4" s="462"/>
      <c r="L4" s="463"/>
      <c r="M4" s="463"/>
      <c r="N4" s="464"/>
      <c r="O4" s="462"/>
      <c r="P4" s="463"/>
      <c r="Q4" s="463"/>
      <c r="R4" s="464"/>
      <c r="S4" s="462"/>
      <c r="T4" s="463"/>
      <c r="U4" s="463"/>
      <c r="V4" s="464"/>
      <c r="W4" s="462"/>
      <c r="X4" s="463"/>
      <c r="Y4" s="463"/>
      <c r="Z4" s="464"/>
      <c r="AA4" s="462"/>
      <c r="AB4" s="463"/>
      <c r="AC4" s="463"/>
      <c r="AD4" s="464"/>
      <c r="AE4" s="462"/>
      <c r="AF4" s="463"/>
      <c r="AG4" s="463"/>
      <c r="AH4" s="464"/>
      <c r="AI4" s="471"/>
      <c r="AJ4" s="472"/>
      <c r="AK4" s="471"/>
      <c r="AL4" s="472"/>
      <c r="AM4" s="475"/>
      <c r="AN4" s="475"/>
      <c r="AO4" s="475"/>
      <c r="AP4" s="475"/>
      <c r="AQ4" s="476"/>
      <c r="AR4" s="476"/>
      <c r="AS4" s="476"/>
      <c r="AT4" s="476"/>
      <c r="AU4" s="496"/>
      <c r="AV4" s="462"/>
      <c r="AW4" s="463"/>
      <c r="AX4" s="463"/>
      <c r="AY4" s="464"/>
      <c r="AZ4" s="476"/>
      <c r="BA4" s="476"/>
      <c r="BB4" s="476"/>
      <c r="BC4" s="476"/>
      <c r="BD4" s="462"/>
      <c r="BE4" s="463"/>
      <c r="BF4" s="463"/>
      <c r="BG4" s="463"/>
      <c r="BH4" s="462"/>
      <c r="BI4" s="463"/>
      <c r="BJ4" s="463"/>
      <c r="BK4" s="464"/>
      <c r="BL4" s="476"/>
      <c r="BM4" s="476"/>
      <c r="BN4" s="476"/>
    </row>
    <row r="5" spans="1:85" ht="46.5" customHeight="1">
      <c r="A5" s="480"/>
      <c r="B5" s="482"/>
      <c r="C5" s="482"/>
      <c r="D5" s="482"/>
      <c r="E5" s="482"/>
      <c r="F5" s="482"/>
      <c r="G5" s="465"/>
      <c r="H5" s="466"/>
      <c r="I5" s="466"/>
      <c r="J5" s="467"/>
      <c r="K5" s="465"/>
      <c r="L5" s="466"/>
      <c r="M5" s="466"/>
      <c r="N5" s="467"/>
      <c r="O5" s="465"/>
      <c r="P5" s="466"/>
      <c r="Q5" s="466"/>
      <c r="R5" s="467"/>
      <c r="S5" s="465"/>
      <c r="T5" s="466"/>
      <c r="U5" s="466"/>
      <c r="V5" s="467"/>
      <c r="W5" s="465"/>
      <c r="X5" s="466"/>
      <c r="Y5" s="466"/>
      <c r="Z5" s="467"/>
      <c r="AA5" s="465"/>
      <c r="AB5" s="466"/>
      <c r="AC5" s="466"/>
      <c r="AD5" s="467"/>
      <c r="AE5" s="465"/>
      <c r="AF5" s="466"/>
      <c r="AG5" s="466"/>
      <c r="AH5" s="467"/>
      <c r="AI5" s="473"/>
      <c r="AJ5" s="474"/>
      <c r="AK5" s="473"/>
      <c r="AL5" s="474"/>
      <c r="AM5" s="475"/>
      <c r="AN5" s="475"/>
      <c r="AO5" s="475"/>
      <c r="AP5" s="475"/>
      <c r="AQ5" s="476"/>
      <c r="AR5" s="476"/>
      <c r="AS5" s="476"/>
      <c r="AT5" s="476"/>
      <c r="AU5" s="497"/>
      <c r="AV5" s="465"/>
      <c r="AW5" s="466"/>
      <c r="AX5" s="466"/>
      <c r="AY5" s="467"/>
      <c r="AZ5" s="476"/>
      <c r="BA5" s="476"/>
      <c r="BB5" s="476"/>
      <c r="BC5" s="476"/>
      <c r="BD5" s="465"/>
      <c r="BE5" s="466"/>
      <c r="BF5" s="466"/>
      <c r="BG5" s="466"/>
      <c r="BH5" s="465"/>
      <c r="BI5" s="466"/>
      <c r="BJ5" s="466"/>
      <c r="BK5" s="467"/>
      <c r="BL5" s="476"/>
      <c r="BM5" s="476"/>
      <c r="BN5" s="476"/>
    </row>
    <row r="6" spans="1:85" ht="35.25" customHeight="1">
      <c r="A6" s="480"/>
      <c r="B6" s="456">
        <v>2022</v>
      </c>
      <c r="C6" s="456">
        <v>2021</v>
      </c>
      <c r="D6" s="456">
        <v>2022</v>
      </c>
      <c r="E6" s="458" t="s">
        <v>158</v>
      </c>
      <c r="F6" s="458"/>
      <c r="G6" s="456">
        <v>2021</v>
      </c>
      <c r="H6" s="456">
        <v>2022</v>
      </c>
      <c r="I6" s="483" t="s">
        <v>158</v>
      </c>
      <c r="J6" s="484"/>
      <c r="K6" s="456">
        <v>2021</v>
      </c>
      <c r="L6" s="456">
        <v>2022</v>
      </c>
      <c r="M6" s="458" t="s">
        <v>158</v>
      </c>
      <c r="N6" s="458"/>
      <c r="O6" s="456">
        <v>2021</v>
      </c>
      <c r="P6" s="456">
        <v>2022</v>
      </c>
      <c r="Q6" s="458" t="s">
        <v>158</v>
      </c>
      <c r="R6" s="458"/>
      <c r="S6" s="456">
        <v>2021</v>
      </c>
      <c r="T6" s="456">
        <v>2022</v>
      </c>
      <c r="U6" s="458" t="s">
        <v>158</v>
      </c>
      <c r="V6" s="458"/>
      <c r="W6" s="456">
        <v>2021</v>
      </c>
      <c r="X6" s="456">
        <v>2022</v>
      </c>
      <c r="Y6" s="458" t="s">
        <v>158</v>
      </c>
      <c r="Z6" s="458"/>
      <c r="AA6" s="456">
        <v>2021</v>
      </c>
      <c r="AB6" s="456">
        <v>2022</v>
      </c>
      <c r="AC6" s="458" t="s">
        <v>158</v>
      </c>
      <c r="AD6" s="458"/>
      <c r="AE6" s="456">
        <v>2021</v>
      </c>
      <c r="AF6" s="456">
        <v>2022</v>
      </c>
      <c r="AG6" s="458" t="s">
        <v>158</v>
      </c>
      <c r="AH6" s="458"/>
      <c r="AI6" s="282"/>
      <c r="AJ6" s="283"/>
      <c r="AK6" s="283"/>
      <c r="AL6" s="283"/>
      <c r="AM6" s="456">
        <v>2021</v>
      </c>
      <c r="AN6" s="456">
        <v>2022</v>
      </c>
      <c r="AO6" s="458" t="s">
        <v>158</v>
      </c>
      <c r="AP6" s="458"/>
      <c r="AQ6" s="458" t="s">
        <v>2</v>
      </c>
      <c r="AR6" s="458"/>
      <c r="AS6" s="458" t="s">
        <v>158</v>
      </c>
      <c r="AT6" s="458"/>
      <c r="AU6" s="456">
        <v>2022</v>
      </c>
      <c r="AV6" s="456">
        <v>2021</v>
      </c>
      <c r="AW6" s="456">
        <v>2022</v>
      </c>
      <c r="AX6" s="458" t="s">
        <v>158</v>
      </c>
      <c r="AY6" s="458"/>
      <c r="AZ6" s="456">
        <v>2021</v>
      </c>
      <c r="BA6" s="456">
        <v>2022</v>
      </c>
      <c r="BB6" s="458" t="s">
        <v>158</v>
      </c>
      <c r="BC6" s="458"/>
      <c r="BD6" s="456">
        <v>2021</v>
      </c>
      <c r="BE6" s="456">
        <v>2022</v>
      </c>
      <c r="BF6" s="498" t="s">
        <v>158</v>
      </c>
      <c r="BG6" s="499"/>
      <c r="BH6" s="456">
        <v>2021</v>
      </c>
      <c r="BI6" s="456">
        <v>2022</v>
      </c>
      <c r="BJ6" s="498" t="s">
        <v>158</v>
      </c>
      <c r="BK6" s="499"/>
      <c r="BL6" s="456">
        <v>2021</v>
      </c>
      <c r="BM6" s="456">
        <v>2022</v>
      </c>
      <c r="BN6" s="487" t="s">
        <v>3</v>
      </c>
    </row>
    <row r="7" spans="1:85" s="203" customFormat="1" ht="17.399999999999999">
      <c r="A7" s="481"/>
      <c r="B7" s="457"/>
      <c r="C7" s="457"/>
      <c r="D7" s="457"/>
      <c r="E7" s="326" t="s">
        <v>0</v>
      </c>
      <c r="F7" s="326" t="s">
        <v>3</v>
      </c>
      <c r="G7" s="457"/>
      <c r="H7" s="457"/>
      <c r="I7" s="326" t="s">
        <v>0</v>
      </c>
      <c r="J7" s="326" t="s">
        <v>3</v>
      </c>
      <c r="K7" s="457"/>
      <c r="L7" s="457"/>
      <c r="M7" s="326" t="s">
        <v>0</v>
      </c>
      <c r="N7" s="326" t="s">
        <v>3</v>
      </c>
      <c r="O7" s="457"/>
      <c r="P7" s="457"/>
      <c r="Q7" s="326" t="s">
        <v>0</v>
      </c>
      <c r="R7" s="326" t="s">
        <v>3</v>
      </c>
      <c r="S7" s="457"/>
      <c r="T7" s="457"/>
      <c r="U7" s="326" t="s">
        <v>0</v>
      </c>
      <c r="V7" s="326" t="s">
        <v>3</v>
      </c>
      <c r="W7" s="457"/>
      <c r="X7" s="457"/>
      <c r="Y7" s="326" t="s">
        <v>0</v>
      </c>
      <c r="Z7" s="326" t="s">
        <v>3</v>
      </c>
      <c r="AA7" s="457"/>
      <c r="AB7" s="457"/>
      <c r="AC7" s="326" t="s">
        <v>0</v>
      </c>
      <c r="AD7" s="326" t="s">
        <v>3</v>
      </c>
      <c r="AE7" s="457"/>
      <c r="AF7" s="457"/>
      <c r="AG7" s="326" t="s">
        <v>0</v>
      </c>
      <c r="AH7" s="326" t="s">
        <v>3</v>
      </c>
      <c r="AI7" s="284">
        <v>2019</v>
      </c>
      <c r="AJ7" s="285">
        <v>2020</v>
      </c>
      <c r="AK7" s="286">
        <v>2019</v>
      </c>
      <c r="AL7" s="287">
        <v>2020</v>
      </c>
      <c r="AM7" s="457"/>
      <c r="AN7" s="457"/>
      <c r="AO7" s="326" t="s">
        <v>0</v>
      </c>
      <c r="AP7" s="326" t="s">
        <v>3</v>
      </c>
      <c r="AQ7" s="327">
        <v>2021</v>
      </c>
      <c r="AR7" s="327">
        <v>2022</v>
      </c>
      <c r="AS7" s="326" t="s">
        <v>0</v>
      </c>
      <c r="AT7" s="326" t="s">
        <v>3</v>
      </c>
      <c r="AU7" s="457"/>
      <c r="AV7" s="457"/>
      <c r="AW7" s="457"/>
      <c r="AX7" s="326" t="s">
        <v>0</v>
      </c>
      <c r="AY7" s="326" t="s">
        <v>3</v>
      </c>
      <c r="AZ7" s="457"/>
      <c r="BA7" s="457"/>
      <c r="BB7" s="326" t="s">
        <v>0</v>
      </c>
      <c r="BC7" s="326" t="s">
        <v>3</v>
      </c>
      <c r="BD7" s="457"/>
      <c r="BE7" s="457"/>
      <c r="BF7" s="327" t="s">
        <v>0</v>
      </c>
      <c r="BG7" s="327" t="s">
        <v>3</v>
      </c>
      <c r="BH7" s="457"/>
      <c r="BI7" s="457"/>
      <c r="BJ7" s="327" t="s">
        <v>0</v>
      </c>
      <c r="BK7" s="327" t="s">
        <v>3</v>
      </c>
      <c r="BL7" s="457"/>
      <c r="BM7" s="457"/>
      <c r="BN7" s="488"/>
      <c r="BO7" s="489" t="s">
        <v>281</v>
      </c>
      <c r="BP7" s="489"/>
      <c r="BQ7" s="489"/>
      <c r="BR7" s="490"/>
      <c r="BS7" s="491"/>
      <c r="BT7" s="288">
        <v>2020</v>
      </c>
      <c r="BU7" s="289"/>
      <c r="BV7" s="489" t="s">
        <v>282</v>
      </c>
      <c r="BW7" s="489"/>
      <c r="BX7" s="489"/>
      <c r="BY7" s="490"/>
      <c r="BZ7" s="491"/>
      <c r="CA7" s="492">
        <v>2019</v>
      </c>
      <c r="CB7" s="493"/>
      <c r="CD7" s="485" t="s">
        <v>283</v>
      </c>
      <c r="CE7" s="485"/>
      <c r="CF7" s="485"/>
      <c r="CG7" s="485"/>
    </row>
    <row r="8" spans="1:85" ht="12.75" customHeight="1">
      <c r="A8" s="204" t="s">
        <v>4</v>
      </c>
      <c r="B8" s="204">
        <v>1</v>
      </c>
      <c r="C8" s="204">
        <v>2</v>
      </c>
      <c r="D8" s="204">
        <v>3</v>
      </c>
      <c r="E8" s="204">
        <v>4</v>
      </c>
      <c r="F8" s="204">
        <v>5</v>
      </c>
      <c r="G8" s="204">
        <v>6</v>
      </c>
      <c r="H8" s="204">
        <v>7</v>
      </c>
      <c r="I8" s="204">
        <v>8</v>
      </c>
      <c r="J8" s="204">
        <v>9</v>
      </c>
      <c r="K8" s="204">
        <v>10</v>
      </c>
      <c r="L8" s="204">
        <v>11</v>
      </c>
      <c r="M8" s="204">
        <v>12</v>
      </c>
      <c r="N8" s="204">
        <v>13</v>
      </c>
      <c r="O8" s="204">
        <v>14</v>
      </c>
      <c r="P8" s="204">
        <v>15</v>
      </c>
      <c r="Q8" s="204">
        <v>16</v>
      </c>
      <c r="R8" s="204">
        <v>17</v>
      </c>
      <c r="S8" s="204">
        <v>18</v>
      </c>
      <c r="T8" s="204">
        <v>19</v>
      </c>
      <c r="U8" s="204">
        <v>20</v>
      </c>
      <c r="V8" s="204">
        <v>21</v>
      </c>
      <c r="W8" s="204">
        <v>22</v>
      </c>
      <c r="X8" s="204">
        <v>23</v>
      </c>
      <c r="Y8" s="204">
        <v>24</v>
      </c>
      <c r="Z8" s="204">
        <v>25</v>
      </c>
      <c r="AA8" s="204">
        <v>26</v>
      </c>
      <c r="AB8" s="204">
        <v>27</v>
      </c>
      <c r="AC8" s="204">
        <v>28</v>
      </c>
      <c r="AD8" s="204">
        <v>29</v>
      </c>
      <c r="AE8" s="204">
        <v>30</v>
      </c>
      <c r="AF8" s="204">
        <v>31</v>
      </c>
      <c r="AG8" s="204">
        <v>32</v>
      </c>
      <c r="AH8" s="204">
        <v>33</v>
      </c>
      <c r="AI8" s="204">
        <v>34</v>
      </c>
      <c r="AJ8" s="204">
        <v>35</v>
      </c>
      <c r="AK8" s="204">
        <v>36</v>
      </c>
      <c r="AL8" s="204">
        <v>37</v>
      </c>
      <c r="AM8" s="204">
        <v>38</v>
      </c>
      <c r="AN8" s="204">
        <v>39</v>
      </c>
      <c r="AO8" s="204">
        <v>40</v>
      </c>
      <c r="AP8" s="204">
        <v>41</v>
      </c>
      <c r="AQ8" s="204">
        <v>42</v>
      </c>
      <c r="AR8" s="204">
        <v>43</v>
      </c>
      <c r="AS8" s="204">
        <v>44</v>
      </c>
      <c r="AT8" s="204">
        <v>45</v>
      </c>
      <c r="AU8" s="204">
        <v>46</v>
      </c>
      <c r="AV8" s="204">
        <v>47</v>
      </c>
      <c r="AW8" s="204">
        <v>48</v>
      </c>
      <c r="AX8" s="204">
        <v>49</v>
      </c>
      <c r="AY8" s="204">
        <v>50</v>
      </c>
      <c r="AZ8" s="204">
        <v>51</v>
      </c>
      <c r="BA8" s="204">
        <v>52</v>
      </c>
      <c r="BB8" s="204">
        <v>53</v>
      </c>
      <c r="BC8" s="204">
        <v>54</v>
      </c>
      <c r="BD8" s="204">
        <v>55</v>
      </c>
      <c r="BE8" s="204">
        <v>56</v>
      </c>
      <c r="BF8" s="204">
        <v>57</v>
      </c>
      <c r="BG8" s="204">
        <v>58</v>
      </c>
      <c r="BH8" s="204">
        <v>59</v>
      </c>
      <c r="BI8" s="204">
        <v>60</v>
      </c>
      <c r="BJ8" s="204">
        <v>61</v>
      </c>
      <c r="BK8" s="204">
        <v>62</v>
      </c>
      <c r="BL8" s="204">
        <v>63</v>
      </c>
      <c r="BM8" s="204">
        <v>64</v>
      </c>
      <c r="BN8" s="204">
        <v>65</v>
      </c>
      <c r="BO8" s="204">
        <v>84</v>
      </c>
      <c r="BP8" s="204">
        <v>85</v>
      </c>
      <c r="BQ8" s="204">
        <v>86</v>
      </c>
      <c r="BR8" s="204">
        <v>87</v>
      </c>
      <c r="BS8" s="204">
        <v>88</v>
      </c>
      <c r="BT8" s="204">
        <v>89</v>
      </c>
      <c r="BU8" s="204">
        <v>90</v>
      </c>
      <c r="BV8" s="204">
        <v>91</v>
      </c>
      <c r="BW8" s="204">
        <v>92</v>
      </c>
      <c r="BX8" s="204">
        <v>93</v>
      </c>
      <c r="BY8" s="204">
        <v>94</v>
      </c>
      <c r="BZ8" s="204">
        <v>95</v>
      </c>
      <c r="CA8" s="204">
        <v>96</v>
      </c>
      <c r="CB8" s="204">
        <v>97</v>
      </c>
      <c r="CD8" s="486" t="s">
        <v>284</v>
      </c>
      <c r="CE8" s="486"/>
      <c r="CF8" s="486" t="s">
        <v>285</v>
      </c>
      <c r="CG8" s="486"/>
    </row>
    <row r="9" spans="1:85" s="209" customFormat="1" ht="18.75" customHeight="1">
      <c r="A9" s="205" t="s">
        <v>235</v>
      </c>
      <c r="B9" s="298">
        <f>SUM(B10:B29)</f>
        <v>43758</v>
      </c>
      <c r="C9" s="298">
        <f>SUM(C10:C29)</f>
        <v>58490</v>
      </c>
      <c r="D9" s="298">
        <f>SUM(D10:D29)</f>
        <v>39127</v>
      </c>
      <c r="E9" s="207">
        <f>ROUND(D9/C9*100,1)</f>
        <v>66.900000000000006</v>
      </c>
      <c r="F9" s="206">
        <f>D9-C9</f>
        <v>-19363</v>
      </c>
      <c r="G9" s="298">
        <f>SUM(G10:G29)</f>
        <v>23352</v>
      </c>
      <c r="H9" s="298">
        <f>SUM(H10:H29)</f>
        <v>7825</v>
      </c>
      <c r="I9" s="207">
        <f>ROUND(H9/G9*100,1)</f>
        <v>33.5</v>
      </c>
      <c r="J9" s="206">
        <f>H9-G9</f>
        <v>-15527</v>
      </c>
      <c r="K9" s="206">
        <f>SUM(K10:K29)</f>
        <v>20598</v>
      </c>
      <c r="L9" s="206">
        <f>SUM(L10:L29)</f>
        <v>6922</v>
      </c>
      <c r="M9" s="207">
        <f>ROUND(L9/K9*100,1)</f>
        <v>33.6</v>
      </c>
      <c r="N9" s="206">
        <f>L9-K9</f>
        <v>-13676</v>
      </c>
      <c r="O9" s="206">
        <f>SUM(O10:O29)</f>
        <v>240</v>
      </c>
      <c r="P9" s="206">
        <f>SUM(P10:P29)</f>
        <v>93</v>
      </c>
      <c r="Q9" s="207">
        <f>ROUND(P9/O9*100,1)</f>
        <v>38.799999999999997</v>
      </c>
      <c r="R9" s="206">
        <f>P9-O9</f>
        <v>-147</v>
      </c>
      <c r="S9" s="206">
        <f>SUM(S10:S29)</f>
        <v>1291</v>
      </c>
      <c r="T9" s="206">
        <f>SUM(T10:T29)</f>
        <v>294</v>
      </c>
      <c r="U9" s="207">
        <f>ROUND(T9/S9*100,1)</f>
        <v>22.8</v>
      </c>
      <c r="V9" s="206">
        <f>T9-S9</f>
        <v>-997</v>
      </c>
      <c r="W9" s="206">
        <f>SUM(W10:W29)</f>
        <v>90</v>
      </c>
      <c r="X9" s="206">
        <f>SUM(X10:X29)</f>
        <v>2</v>
      </c>
      <c r="Y9" s="207">
        <f>ROUND(X9/W9*100,1)</f>
        <v>2.2000000000000002</v>
      </c>
      <c r="Z9" s="206">
        <f>X9-W9</f>
        <v>-88</v>
      </c>
      <c r="AA9" s="298">
        <f>SUM(AA10:AA29)</f>
        <v>2611</v>
      </c>
      <c r="AB9" s="298">
        <f>SUM(AB10:AB29)</f>
        <v>832</v>
      </c>
      <c r="AC9" s="207">
        <f>ROUND(AB9/AA9*100,1)</f>
        <v>31.9</v>
      </c>
      <c r="AD9" s="206">
        <f>AB9-AA9</f>
        <v>-1779</v>
      </c>
      <c r="AE9" s="206">
        <f>SUM(AE10:AE29)</f>
        <v>51295</v>
      </c>
      <c r="AF9" s="206">
        <f>SUM(AF10:AF29)</f>
        <v>35322</v>
      </c>
      <c r="AG9" s="207">
        <f>ROUND(AF9/AE9*100,1)</f>
        <v>68.900000000000006</v>
      </c>
      <c r="AH9" s="206">
        <f>AF9-AE9</f>
        <v>-15973</v>
      </c>
      <c r="AI9" s="291"/>
      <c r="AJ9" s="291"/>
      <c r="AK9" s="292"/>
      <c r="AL9" s="292"/>
      <c r="AM9" s="206">
        <f>SUM(AM10:AM29)</f>
        <v>6363</v>
      </c>
      <c r="AN9" s="206">
        <f>SUM(AN10:AN29)</f>
        <v>2702</v>
      </c>
      <c r="AO9" s="207">
        <f>ROUND(AN9/AM9*100,1)</f>
        <v>42.5</v>
      </c>
      <c r="AP9" s="206">
        <f>AN9-AM9</f>
        <v>-3661</v>
      </c>
      <c r="AQ9" s="206">
        <f>SUM(AQ10:AQ29)</f>
        <v>25480</v>
      </c>
      <c r="AR9" s="206">
        <f>SUM(AR10:AR29)</f>
        <v>8884</v>
      </c>
      <c r="AS9" s="207">
        <f>ROUND(AR9/AQ9*100,1)</f>
        <v>34.9</v>
      </c>
      <c r="AT9" s="206">
        <f>AR9-AQ9</f>
        <v>-16596</v>
      </c>
      <c r="AU9" s="298">
        <f>SUM(AU10:AU29)</f>
        <v>14910</v>
      </c>
      <c r="AV9" s="298">
        <f>SUM(AV10:AV29)</f>
        <v>14329</v>
      </c>
      <c r="AW9" s="298">
        <f>SUM(AW10:AW29)</f>
        <v>13840</v>
      </c>
      <c r="AX9" s="207">
        <f>ROUND(AW9/AV9*100,1)</f>
        <v>96.6</v>
      </c>
      <c r="AY9" s="206">
        <f>AW9-AV9</f>
        <v>-489</v>
      </c>
      <c r="AZ9" s="298">
        <f>SUM(AZ10:AZ29)</f>
        <v>12460</v>
      </c>
      <c r="BA9" s="298">
        <f>SUM(BA10:BA29)</f>
        <v>5167</v>
      </c>
      <c r="BB9" s="207">
        <f>ROUND(BA9/AZ9*100,1)</f>
        <v>41.5</v>
      </c>
      <c r="BC9" s="206">
        <f>BA9-AZ9</f>
        <v>-7293</v>
      </c>
      <c r="BD9" s="206">
        <f>SUM(BD10:BD29)</f>
        <v>571</v>
      </c>
      <c r="BE9" s="206">
        <f>SUM(BE10:BE29)</f>
        <v>225</v>
      </c>
      <c r="BF9" s="207">
        <f>ROUND(BE9/BD9*100,1)</f>
        <v>39.4</v>
      </c>
      <c r="BG9" s="206">
        <f>BE9-BD9</f>
        <v>-346</v>
      </c>
      <c r="BH9" s="206">
        <v>8591.24</v>
      </c>
      <c r="BI9" s="206">
        <v>10254.81</v>
      </c>
      <c r="BJ9" s="207">
        <f>ROUND(BI9/BH9*100,1)</f>
        <v>119.4</v>
      </c>
      <c r="BK9" s="206">
        <f>BI9-BH9</f>
        <v>1663.5699999999997</v>
      </c>
      <c r="BL9" s="293">
        <f>ROUND(AV9/BD9,0)</f>
        <v>25</v>
      </c>
      <c r="BM9" s="293">
        <f>ROUND(AW9/BE9,0)</f>
        <v>62</v>
      </c>
      <c r="BN9" s="208">
        <f>BM9-BL9</f>
        <v>37</v>
      </c>
      <c r="BO9" s="294"/>
      <c r="BP9" s="294"/>
      <c r="BQ9" s="294"/>
      <c r="BR9" s="295"/>
      <c r="BS9" s="296"/>
      <c r="BT9" s="297"/>
      <c r="BU9" s="297"/>
      <c r="BV9" s="294"/>
      <c r="BW9" s="294">
        <v>10396</v>
      </c>
      <c r="BX9" s="294">
        <v>165</v>
      </c>
      <c r="BY9" s="295">
        <v>280776</v>
      </c>
      <c r="BZ9" s="296">
        <v>58441</v>
      </c>
      <c r="CA9" s="297">
        <v>810263</v>
      </c>
      <c r="CB9" s="297">
        <v>660444</v>
      </c>
      <c r="CD9" s="298">
        <f>SUM(CD10:CD29)</f>
        <v>17560</v>
      </c>
      <c r="CE9" s="298">
        <f>SUM(CE10:CE29)</f>
        <v>16637</v>
      </c>
      <c r="CF9" s="298">
        <f>SUM(CF10:CF29)</f>
        <v>15557</v>
      </c>
      <c r="CG9" s="298">
        <f>SUM(CG10:CG29)</f>
        <v>16289</v>
      </c>
    </row>
    <row r="10" spans="1:85" s="214" customFormat="1" ht="20.25" customHeight="1">
      <c r="A10" s="210" t="s">
        <v>236</v>
      </c>
      <c r="B10" s="378">
        <v>16929</v>
      </c>
      <c r="C10" s="379">
        <v>12913</v>
      </c>
      <c r="D10" s="380">
        <v>15085</v>
      </c>
      <c r="E10" s="207">
        <f t="shared" ref="E10:E29" si="0">ROUND(D10/C10*100,1)</f>
        <v>116.8</v>
      </c>
      <c r="F10" s="206">
        <f t="shared" ref="F10:F29" si="1">D10-C10</f>
        <v>2172</v>
      </c>
      <c r="G10" s="381">
        <v>3966</v>
      </c>
      <c r="H10" s="381">
        <v>2570</v>
      </c>
      <c r="I10" s="207">
        <f t="shared" ref="I10:I29" si="2">ROUND(H10/G10*100,1)</f>
        <v>64.8</v>
      </c>
      <c r="J10" s="206">
        <f t="shared" ref="J10:J29" si="3">H10-G10</f>
        <v>-1396</v>
      </c>
      <c r="K10" s="211">
        <v>3482</v>
      </c>
      <c r="L10" s="211">
        <v>2199</v>
      </c>
      <c r="M10" s="207">
        <f t="shared" ref="M10:M29" si="4">ROUND(L10/K10*100,1)</f>
        <v>63.2</v>
      </c>
      <c r="N10" s="206">
        <f t="shared" ref="N10:N29" si="5">L10-K10</f>
        <v>-1283</v>
      </c>
      <c r="O10" s="212">
        <v>43</v>
      </c>
      <c r="P10" s="211">
        <v>19</v>
      </c>
      <c r="Q10" s="207">
        <f t="shared" ref="Q10:Q29" si="6">ROUND(P10/O10*100,1)</f>
        <v>44.2</v>
      </c>
      <c r="R10" s="206">
        <f t="shared" ref="R10:R29" si="7">P10-O10</f>
        <v>-24</v>
      </c>
      <c r="S10" s="211">
        <v>241</v>
      </c>
      <c r="T10" s="380">
        <v>67</v>
      </c>
      <c r="U10" s="207">
        <f t="shared" ref="U10:U29" si="8">ROUND(T10/S10*100,1)</f>
        <v>27.8</v>
      </c>
      <c r="V10" s="206">
        <f t="shared" ref="V10:V29" si="9">T10-S10</f>
        <v>-174</v>
      </c>
      <c r="W10" s="211">
        <v>0</v>
      </c>
      <c r="X10" s="211">
        <v>2</v>
      </c>
      <c r="Y10" s="290" t="e">
        <f t="shared" ref="Y10:Y29" si="10">ROUND(X10/W10*100,1)</f>
        <v>#DIV/0!</v>
      </c>
      <c r="Z10" s="206">
        <f t="shared" ref="Z10:Z29" si="11">X10-W10</f>
        <v>2</v>
      </c>
      <c r="AA10" s="381">
        <v>145</v>
      </c>
      <c r="AB10" s="381">
        <v>21</v>
      </c>
      <c r="AC10" s="207">
        <f t="shared" ref="AC10:AC29" si="12">ROUND(AB10/AA10*100,1)</f>
        <v>14.5</v>
      </c>
      <c r="AD10" s="206">
        <f t="shared" ref="AD10:AD29" si="13">AB10-AA10</f>
        <v>-124</v>
      </c>
      <c r="AE10" s="211">
        <v>11469</v>
      </c>
      <c r="AF10" s="211">
        <v>13812</v>
      </c>
      <c r="AG10" s="207">
        <f t="shared" ref="AG10:AG29" si="14">ROUND(AF10/AE10*100,1)</f>
        <v>120.4</v>
      </c>
      <c r="AH10" s="206">
        <f t="shared" ref="AH10:AH29" si="15">AF10-AE10</f>
        <v>2343</v>
      </c>
      <c r="AI10" s="299"/>
      <c r="AJ10" s="299"/>
      <c r="AK10" s="292"/>
      <c r="AL10" s="292"/>
      <c r="AM10" s="213">
        <v>1637</v>
      </c>
      <c r="AN10" s="213">
        <v>917</v>
      </c>
      <c r="AO10" s="207">
        <f t="shared" ref="AO10:AO29" si="16">ROUND(AN10/AM10*100,1)</f>
        <v>56</v>
      </c>
      <c r="AP10" s="206">
        <f t="shared" ref="AP10:AP29" si="17">AN10-AM10</f>
        <v>-720</v>
      </c>
      <c r="AQ10" s="211">
        <v>6047</v>
      </c>
      <c r="AR10" s="211">
        <v>3854</v>
      </c>
      <c r="AS10" s="207">
        <f t="shared" ref="AS10:AS29" si="18">ROUND(AR10/AQ10*100,1)</f>
        <v>63.7</v>
      </c>
      <c r="AT10" s="206">
        <f t="shared" ref="AT10:AT29" si="19">AR10-AQ10</f>
        <v>-2193</v>
      </c>
      <c r="AU10" s="381">
        <v>5465</v>
      </c>
      <c r="AV10" s="380">
        <v>2244</v>
      </c>
      <c r="AW10" s="380">
        <v>5113</v>
      </c>
      <c r="AX10" s="207">
        <f t="shared" ref="AX10:AX29" si="20">ROUND(AW10/AV10*100,1)</f>
        <v>227.9</v>
      </c>
      <c r="AY10" s="206">
        <f t="shared" ref="AY10:AY29" si="21">AW10-AV10</f>
        <v>2869</v>
      </c>
      <c r="AZ10" s="380">
        <v>1855</v>
      </c>
      <c r="BA10" s="380">
        <v>3158</v>
      </c>
      <c r="BB10" s="207">
        <f t="shared" ref="BB10:BB29" si="22">ROUND(BA10/AZ10*100,1)</f>
        <v>170.2</v>
      </c>
      <c r="BC10" s="206">
        <f t="shared" ref="BC10:BC29" si="23">BA10-AZ10</f>
        <v>1303</v>
      </c>
      <c r="BD10" s="211">
        <v>314</v>
      </c>
      <c r="BE10" s="211">
        <v>198</v>
      </c>
      <c r="BF10" s="207">
        <f t="shared" ref="BF10:BF29" si="24">ROUND(BE10/BD10*100,1)</f>
        <v>63.1</v>
      </c>
      <c r="BG10" s="206">
        <f t="shared" ref="BG10:BG29" si="25">BE10-BD10</f>
        <v>-116</v>
      </c>
      <c r="BH10" s="211">
        <v>9559.7900000000009</v>
      </c>
      <c r="BI10" s="211">
        <v>10525.94</v>
      </c>
      <c r="BJ10" s="207">
        <f t="shared" ref="BJ10:BJ29" si="26">ROUND(BI10/BH10*100,1)</f>
        <v>110.1</v>
      </c>
      <c r="BK10" s="206">
        <f t="shared" ref="BK10:BK29" si="27">BI10-BH10</f>
        <v>966.14999999999964</v>
      </c>
      <c r="BL10" s="300">
        <f t="shared" ref="BL10:BM29" si="28">ROUND(AV10/BD10,0)</f>
        <v>7</v>
      </c>
      <c r="BM10" s="300">
        <f t="shared" si="28"/>
        <v>26</v>
      </c>
      <c r="BN10" s="208">
        <f t="shared" ref="BN10:BN29" si="29">BM10-BL10</f>
        <v>19</v>
      </c>
      <c r="BO10" s="301"/>
      <c r="BP10" s="301"/>
      <c r="BQ10" s="301"/>
      <c r="BR10" s="302"/>
      <c r="BS10" s="303"/>
      <c r="BT10" s="304"/>
      <c r="BU10" s="304"/>
      <c r="BV10" s="301"/>
      <c r="BW10" s="301">
        <v>134</v>
      </c>
      <c r="BX10" s="301">
        <v>0</v>
      </c>
      <c r="BY10" s="302">
        <v>18303</v>
      </c>
      <c r="BZ10" s="303">
        <v>856</v>
      </c>
      <c r="CA10" s="305">
        <v>29070</v>
      </c>
      <c r="CB10" s="304">
        <v>24553</v>
      </c>
      <c r="CD10" s="306">
        <v>9193</v>
      </c>
      <c r="CE10" s="306">
        <v>8670</v>
      </c>
      <c r="CF10" s="306">
        <v>8457</v>
      </c>
      <c r="CG10" s="307">
        <v>8583</v>
      </c>
    </row>
    <row r="11" spans="1:85" s="214" customFormat="1" ht="20.25" customHeight="1">
      <c r="A11" s="210" t="s">
        <v>237</v>
      </c>
      <c r="B11" s="378">
        <v>1813</v>
      </c>
      <c r="C11" s="379">
        <v>5316</v>
      </c>
      <c r="D11" s="380">
        <v>1614</v>
      </c>
      <c r="E11" s="207">
        <f t="shared" si="0"/>
        <v>30.4</v>
      </c>
      <c r="F11" s="206">
        <f t="shared" si="1"/>
        <v>-3702</v>
      </c>
      <c r="G11" s="381">
        <v>1910</v>
      </c>
      <c r="H11" s="381">
        <v>278</v>
      </c>
      <c r="I11" s="207">
        <f t="shared" si="2"/>
        <v>14.6</v>
      </c>
      <c r="J11" s="206">
        <f t="shared" si="3"/>
        <v>-1632</v>
      </c>
      <c r="K11" s="211">
        <v>1694</v>
      </c>
      <c r="L11" s="211">
        <v>257</v>
      </c>
      <c r="M11" s="207">
        <f t="shared" si="4"/>
        <v>15.2</v>
      </c>
      <c r="N11" s="206">
        <f t="shared" si="5"/>
        <v>-1437</v>
      </c>
      <c r="O11" s="212">
        <v>14</v>
      </c>
      <c r="P11" s="211">
        <v>0</v>
      </c>
      <c r="Q11" s="207">
        <f t="shared" si="6"/>
        <v>0</v>
      </c>
      <c r="R11" s="206">
        <f t="shared" si="7"/>
        <v>-14</v>
      </c>
      <c r="S11" s="211">
        <v>75</v>
      </c>
      <c r="T11" s="380">
        <v>18</v>
      </c>
      <c r="U11" s="207">
        <f t="shared" si="8"/>
        <v>24</v>
      </c>
      <c r="V11" s="206">
        <f t="shared" si="9"/>
        <v>-57</v>
      </c>
      <c r="W11" s="211">
        <v>8</v>
      </c>
      <c r="X11" s="211">
        <v>0</v>
      </c>
      <c r="Y11" s="207">
        <f t="shared" si="10"/>
        <v>0</v>
      </c>
      <c r="Z11" s="206">
        <f t="shared" si="11"/>
        <v>-8</v>
      </c>
      <c r="AA11" s="381">
        <v>165</v>
      </c>
      <c r="AB11" s="381">
        <v>10</v>
      </c>
      <c r="AC11" s="207">
        <f t="shared" si="12"/>
        <v>6.1</v>
      </c>
      <c r="AD11" s="206">
        <f t="shared" si="13"/>
        <v>-155</v>
      </c>
      <c r="AE11" s="211">
        <v>4879</v>
      </c>
      <c r="AF11" s="211">
        <v>1488</v>
      </c>
      <c r="AG11" s="207">
        <f t="shared" si="14"/>
        <v>30.5</v>
      </c>
      <c r="AH11" s="206">
        <f t="shared" si="15"/>
        <v>-3391</v>
      </c>
      <c r="AI11" s="299"/>
      <c r="AJ11" s="299"/>
      <c r="AK11" s="292"/>
      <c r="AL11" s="292"/>
      <c r="AM11" s="213">
        <v>496</v>
      </c>
      <c r="AN11" s="213">
        <v>103</v>
      </c>
      <c r="AO11" s="207">
        <f t="shared" si="16"/>
        <v>20.8</v>
      </c>
      <c r="AP11" s="206">
        <f t="shared" si="17"/>
        <v>-393</v>
      </c>
      <c r="AQ11" s="211">
        <v>1869</v>
      </c>
      <c r="AR11" s="211">
        <v>269</v>
      </c>
      <c r="AS11" s="207">
        <f t="shared" si="18"/>
        <v>14.4</v>
      </c>
      <c r="AT11" s="206">
        <f t="shared" si="19"/>
        <v>-1600</v>
      </c>
      <c r="AU11" s="381">
        <v>705</v>
      </c>
      <c r="AV11" s="380">
        <v>1168</v>
      </c>
      <c r="AW11" s="380">
        <v>574</v>
      </c>
      <c r="AX11" s="207">
        <f t="shared" si="20"/>
        <v>49.1</v>
      </c>
      <c r="AY11" s="206">
        <f t="shared" si="21"/>
        <v>-594</v>
      </c>
      <c r="AZ11" s="380">
        <v>1050</v>
      </c>
      <c r="BA11" s="380">
        <v>24</v>
      </c>
      <c r="BB11" s="207">
        <f t="shared" si="22"/>
        <v>2.2999999999999998</v>
      </c>
      <c r="BC11" s="206">
        <f t="shared" si="23"/>
        <v>-1026</v>
      </c>
      <c r="BD11" s="211">
        <v>23</v>
      </c>
      <c r="BE11" s="211">
        <v>0</v>
      </c>
      <c r="BF11" s="207">
        <f t="shared" si="24"/>
        <v>0</v>
      </c>
      <c r="BG11" s="206">
        <f t="shared" si="25"/>
        <v>-23</v>
      </c>
      <c r="BH11" s="211">
        <v>6870.74</v>
      </c>
      <c r="BI11" s="211">
        <v>0</v>
      </c>
      <c r="BJ11" s="207">
        <f t="shared" si="26"/>
        <v>0</v>
      </c>
      <c r="BK11" s="206">
        <f t="shared" si="27"/>
        <v>-6870.74</v>
      </c>
      <c r="BL11" s="300">
        <f t="shared" si="28"/>
        <v>51</v>
      </c>
      <c r="BM11" s="382" t="e">
        <f t="shared" si="28"/>
        <v>#DIV/0!</v>
      </c>
      <c r="BN11" s="383" t="e">
        <f t="shared" si="29"/>
        <v>#DIV/0!</v>
      </c>
      <c r="BO11" s="301"/>
      <c r="BP11" s="301"/>
      <c r="BQ11" s="301"/>
      <c r="BR11" s="302"/>
      <c r="BS11" s="303"/>
      <c r="BT11" s="304"/>
      <c r="BU11" s="304"/>
      <c r="BV11" s="301"/>
      <c r="BW11" s="301">
        <v>316</v>
      </c>
      <c r="BX11" s="301">
        <v>6</v>
      </c>
      <c r="BY11" s="302">
        <v>6357</v>
      </c>
      <c r="BZ11" s="303">
        <v>2582</v>
      </c>
      <c r="CA11" s="305">
        <v>20788</v>
      </c>
      <c r="CB11" s="304">
        <v>14705</v>
      </c>
      <c r="CD11" s="306">
        <v>898</v>
      </c>
      <c r="CE11" s="306">
        <v>1037</v>
      </c>
      <c r="CF11" s="306">
        <v>673</v>
      </c>
      <c r="CG11" s="307">
        <v>1020</v>
      </c>
    </row>
    <row r="12" spans="1:85" s="214" customFormat="1" ht="20.25" customHeight="1">
      <c r="A12" s="210" t="s">
        <v>238</v>
      </c>
      <c r="B12" s="378">
        <v>1594</v>
      </c>
      <c r="C12" s="379">
        <v>4210</v>
      </c>
      <c r="D12" s="380">
        <v>1292</v>
      </c>
      <c r="E12" s="207">
        <f t="shared" si="0"/>
        <v>30.7</v>
      </c>
      <c r="F12" s="206">
        <f t="shared" si="1"/>
        <v>-2918</v>
      </c>
      <c r="G12" s="381">
        <v>1555</v>
      </c>
      <c r="H12" s="381">
        <v>255</v>
      </c>
      <c r="I12" s="207">
        <f t="shared" si="2"/>
        <v>16.399999999999999</v>
      </c>
      <c r="J12" s="206">
        <f t="shared" si="3"/>
        <v>-1300</v>
      </c>
      <c r="K12" s="211">
        <v>1338</v>
      </c>
      <c r="L12" s="211">
        <v>226</v>
      </c>
      <c r="M12" s="207">
        <f t="shared" si="4"/>
        <v>16.899999999999999</v>
      </c>
      <c r="N12" s="206">
        <f t="shared" si="5"/>
        <v>-1112</v>
      </c>
      <c r="O12" s="212">
        <v>12</v>
      </c>
      <c r="P12" s="211">
        <v>8</v>
      </c>
      <c r="Q12" s="207">
        <f t="shared" si="6"/>
        <v>66.7</v>
      </c>
      <c r="R12" s="206">
        <f t="shared" si="7"/>
        <v>-4</v>
      </c>
      <c r="S12" s="211">
        <v>99</v>
      </c>
      <c r="T12" s="380">
        <v>16</v>
      </c>
      <c r="U12" s="207">
        <f t="shared" si="8"/>
        <v>16.2</v>
      </c>
      <c r="V12" s="206">
        <f t="shared" si="9"/>
        <v>-83</v>
      </c>
      <c r="W12" s="211">
        <v>13</v>
      </c>
      <c r="X12" s="211">
        <v>0</v>
      </c>
      <c r="Y12" s="207">
        <f t="shared" si="10"/>
        <v>0</v>
      </c>
      <c r="Z12" s="206">
        <f t="shared" si="11"/>
        <v>-13</v>
      </c>
      <c r="AA12" s="381">
        <v>113</v>
      </c>
      <c r="AB12" s="381">
        <v>21</v>
      </c>
      <c r="AC12" s="207">
        <f t="shared" si="12"/>
        <v>18.600000000000001</v>
      </c>
      <c r="AD12" s="206">
        <f t="shared" si="13"/>
        <v>-92</v>
      </c>
      <c r="AE12" s="211">
        <v>3860</v>
      </c>
      <c r="AF12" s="211">
        <v>1224</v>
      </c>
      <c r="AG12" s="207">
        <f t="shared" si="14"/>
        <v>31.7</v>
      </c>
      <c r="AH12" s="206">
        <f t="shared" si="15"/>
        <v>-2636</v>
      </c>
      <c r="AI12" s="299"/>
      <c r="AJ12" s="299"/>
      <c r="AK12" s="292"/>
      <c r="AL12" s="292"/>
      <c r="AM12" s="213">
        <v>471</v>
      </c>
      <c r="AN12" s="213">
        <v>113</v>
      </c>
      <c r="AO12" s="207">
        <f t="shared" si="16"/>
        <v>24</v>
      </c>
      <c r="AP12" s="206">
        <f t="shared" si="17"/>
        <v>-358</v>
      </c>
      <c r="AQ12" s="211">
        <v>1962</v>
      </c>
      <c r="AR12" s="211">
        <v>274</v>
      </c>
      <c r="AS12" s="207">
        <f t="shared" si="18"/>
        <v>14</v>
      </c>
      <c r="AT12" s="206">
        <f t="shared" si="19"/>
        <v>-1688</v>
      </c>
      <c r="AU12" s="381">
        <v>201</v>
      </c>
      <c r="AV12" s="380">
        <v>971</v>
      </c>
      <c r="AW12" s="380">
        <v>192</v>
      </c>
      <c r="AX12" s="207">
        <f t="shared" si="20"/>
        <v>19.8</v>
      </c>
      <c r="AY12" s="206">
        <f t="shared" si="21"/>
        <v>-779</v>
      </c>
      <c r="AZ12" s="380">
        <v>903</v>
      </c>
      <c r="BA12" s="380">
        <v>12</v>
      </c>
      <c r="BB12" s="207">
        <f t="shared" si="22"/>
        <v>1.3</v>
      </c>
      <c r="BC12" s="206">
        <f t="shared" si="23"/>
        <v>-891</v>
      </c>
      <c r="BD12" s="211">
        <v>19</v>
      </c>
      <c r="BE12" s="211">
        <v>0</v>
      </c>
      <c r="BF12" s="207">
        <f t="shared" si="24"/>
        <v>0</v>
      </c>
      <c r="BG12" s="206">
        <f t="shared" si="25"/>
        <v>-19</v>
      </c>
      <c r="BH12" s="211">
        <v>8153.68</v>
      </c>
      <c r="BI12" s="211">
        <v>0</v>
      </c>
      <c r="BJ12" s="207">
        <f t="shared" si="26"/>
        <v>0</v>
      </c>
      <c r="BK12" s="206">
        <f t="shared" si="27"/>
        <v>-8153.68</v>
      </c>
      <c r="BL12" s="300">
        <f t="shared" si="28"/>
        <v>51</v>
      </c>
      <c r="BM12" s="382" t="e">
        <f t="shared" si="28"/>
        <v>#DIV/0!</v>
      </c>
      <c r="BN12" s="383" t="e">
        <f t="shared" si="29"/>
        <v>#DIV/0!</v>
      </c>
      <c r="BO12" s="301"/>
      <c r="BP12" s="301"/>
      <c r="BQ12" s="301"/>
      <c r="BR12" s="302"/>
      <c r="BS12" s="303"/>
      <c r="BT12" s="304"/>
      <c r="BU12" s="304"/>
      <c r="BV12" s="301"/>
      <c r="BW12" s="301">
        <v>1202</v>
      </c>
      <c r="BX12" s="301">
        <v>2</v>
      </c>
      <c r="BY12" s="302">
        <v>21367</v>
      </c>
      <c r="BZ12" s="303">
        <v>6372</v>
      </c>
      <c r="CA12" s="305">
        <v>27380</v>
      </c>
      <c r="CB12" s="304">
        <v>19475</v>
      </c>
      <c r="CD12" s="306">
        <v>1338</v>
      </c>
      <c r="CE12" s="306">
        <v>1906</v>
      </c>
      <c r="CF12" s="306">
        <v>1169</v>
      </c>
      <c r="CG12" s="307">
        <v>1885</v>
      </c>
    </row>
    <row r="13" spans="1:85" s="214" customFormat="1" ht="20.25" customHeight="1">
      <c r="A13" s="210" t="s">
        <v>239</v>
      </c>
      <c r="B13" s="378">
        <v>1667</v>
      </c>
      <c r="C13" s="379">
        <v>3633</v>
      </c>
      <c r="D13" s="380">
        <v>1353</v>
      </c>
      <c r="E13" s="207">
        <f t="shared" si="0"/>
        <v>37.200000000000003</v>
      </c>
      <c r="F13" s="206">
        <f t="shared" si="1"/>
        <v>-2280</v>
      </c>
      <c r="G13" s="381">
        <v>1039</v>
      </c>
      <c r="H13" s="381">
        <v>177</v>
      </c>
      <c r="I13" s="207">
        <f t="shared" si="2"/>
        <v>17</v>
      </c>
      <c r="J13" s="206">
        <f t="shared" si="3"/>
        <v>-862</v>
      </c>
      <c r="K13" s="211">
        <v>898</v>
      </c>
      <c r="L13" s="211">
        <v>163</v>
      </c>
      <c r="M13" s="207">
        <f t="shared" si="4"/>
        <v>18.2</v>
      </c>
      <c r="N13" s="206">
        <f t="shared" si="5"/>
        <v>-735</v>
      </c>
      <c r="O13" s="212">
        <v>8</v>
      </c>
      <c r="P13" s="211">
        <v>2</v>
      </c>
      <c r="Q13" s="207">
        <f t="shared" si="6"/>
        <v>25</v>
      </c>
      <c r="R13" s="206">
        <f t="shared" si="7"/>
        <v>-6</v>
      </c>
      <c r="S13" s="211">
        <v>72</v>
      </c>
      <c r="T13" s="380">
        <v>13</v>
      </c>
      <c r="U13" s="207">
        <f t="shared" si="8"/>
        <v>18.100000000000001</v>
      </c>
      <c r="V13" s="206">
        <f t="shared" si="9"/>
        <v>-59</v>
      </c>
      <c r="W13" s="211">
        <v>3</v>
      </c>
      <c r="X13" s="211">
        <v>0</v>
      </c>
      <c r="Y13" s="207">
        <f t="shared" si="10"/>
        <v>0</v>
      </c>
      <c r="Z13" s="206">
        <f t="shared" si="11"/>
        <v>-3</v>
      </c>
      <c r="AA13" s="381">
        <v>188</v>
      </c>
      <c r="AB13" s="381">
        <v>20</v>
      </c>
      <c r="AC13" s="207">
        <f t="shared" si="12"/>
        <v>10.6</v>
      </c>
      <c r="AD13" s="206">
        <f t="shared" si="13"/>
        <v>-168</v>
      </c>
      <c r="AE13" s="211">
        <v>3270</v>
      </c>
      <c r="AF13" s="211">
        <v>1271</v>
      </c>
      <c r="AG13" s="207">
        <f t="shared" si="14"/>
        <v>38.9</v>
      </c>
      <c r="AH13" s="206">
        <f t="shared" si="15"/>
        <v>-1999</v>
      </c>
      <c r="AI13" s="299"/>
      <c r="AJ13" s="299"/>
      <c r="AK13" s="292"/>
      <c r="AL13" s="292"/>
      <c r="AM13" s="213">
        <v>274</v>
      </c>
      <c r="AN13" s="213">
        <v>70</v>
      </c>
      <c r="AO13" s="207">
        <f t="shared" si="16"/>
        <v>25.5</v>
      </c>
      <c r="AP13" s="206">
        <f t="shared" si="17"/>
        <v>-204</v>
      </c>
      <c r="AQ13" s="211">
        <v>955</v>
      </c>
      <c r="AR13" s="211">
        <v>152</v>
      </c>
      <c r="AS13" s="207">
        <f t="shared" si="18"/>
        <v>15.9</v>
      </c>
      <c r="AT13" s="206">
        <f t="shared" si="19"/>
        <v>-803</v>
      </c>
      <c r="AU13" s="381">
        <v>757</v>
      </c>
      <c r="AV13" s="380">
        <v>1046</v>
      </c>
      <c r="AW13" s="380">
        <v>576</v>
      </c>
      <c r="AX13" s="207">
        <f t="shared" si="20"/>
        <v>55.1</v>
      </c>
      <c r="AY13" s="206">
        <f t="shared" si="21"/>
        <v>-470</v>
      </c>
      <c r="AZ13" s="380">
        <v>970</v>
      </c>
      <c r="BA13" s="380">
        <v>55</v>
      </c>
      <c r="BB13" s="207">
        <f t="shared" si="22"/>
        <v>5.7</v>
      </c>
      <c r="BC13" s="206">
        <f t="shared" si="23"/>
        <v>-915</v>
      </c>
      <c r="BD13" s="211">
        <v>10</v>
      </c>
      <c r="BE13" s="211">
        <v>0</v>
      </c>
      <c r="BF13" s="207">
        <f t="shared" si="24"/>
        <v>0</v>
      </c>
      <c r="BG13" s="206">
        <f t="shared" si="25"/>
        <v>-10</v>
      </c>
      <c r="BH13" s="211">
        <v>6800</v>
      </c>
      <c r="BI13" s="211">
        <v>0</v>
      </c>
      <c r="BJ13" s="207">
        <f t="shared" si="26"/>
        <v>0</v>
      </c>
      <c r="BK13" s="206">
        <f t="shared" si="27"/>
        <v>-6800</v>
      </c>
      <c r="BL13" s="300">
        <f t="shared" si="28"/>
        <v>105</v>
      </c>
      <c r="BM13" s="382" t="e">
        <f t="shared" si="28"/>
        <v>#DIV/0!</v>
      </c>
      <c r="BN13" s="383" t="e">
        <f t="shared" si="29"/>
        <v>#DIV/0!</v>
      </c>
      <c r="BO13" s="301"/>
      <c r="BP13" s="301"/>
      <c r="BQ13" s="301"/>
      <c r="BR13" s="302"/>
      <c r="BS13" s="303"/>
      <c r="BT13" s="304"/>
      <c r="BU13" s="304"/>
      <c r="BV13" s="301"/>
      <c r="BW13" s="301">
        <v>807</v>
      </c>
      <c r="BX13" s="301">
        <v>8</v>
      </c>
      <c r="BY13" s="302">
        <v>8148</v>
      </c>
      <c r="BZ13" s="303">
        <v>765</v>
      </c>
      <c r="CA13" s="305">
        <v>34284</v>
      </c>
      <c r="CB13" s="304">
        <v>29299</v>
      </c>
      <c r="CD13" s="306">
        <v>458</v>
      </c>
      <c r="CE13" s="306">
        <v>387</v>
      </c>
      <c r="CF13" s="306">
        <v>382</v>
      </c>
      <c r="CG13" s="307">
        <v>381</v>
      </c>
    </row>
    <row r="14" spans="1:85" s="215" customFormat="1" ht="20.25" customHeight="1">
      <c r="A14" s="210" t="s">
        <v>240</v>
      </c>
      <c r="B14" s="378">
        <v>899</v>
      </c>
      <c r="C14" s="379">
        <v>1842</v>
      </c>
      <c r="D14" s="380">
        <v>772</v>
      </c>
      <c r="E14" s="207">
        <f t="shared" si="0"/>
        <v>41.9</v>
      </c>
      <c r="F14" s="206">
        <f t="shared" si="1"/>
        <v>-1070</v>
      </c>
      <c r="G14" s="381">
        <v>1170</v>
      </c>
      <c r="H14" s="381">
        <v>280</v>
      </c>
      <c r="I14" s="207">
        <f t="shared" si="2"/>
        <v>23.9</v>
      </c>
      <c r="J14" s="206">
        <f t="shared" si="3"/>
        <v>-890</v>
      </c>
      <c r="K14" s="211">
        <v>1019</v>
      </c>
      <c r="L14" s="211">
        <v>215</v>
      </c>
      <c r="M14" s="207">
        <f t="shared" si="4"/>
        <v>21.1</v>
      </c>
      <c r="N14" s="206">
        <f t="shared" si="5"/>
        <v>-804</v>
      </c>
      <c r="O14" s="212">
        <v>22</v>
      </c>
      <c r="P14" s="211">
        <v>13</v>
      </c>
      <c r="Q14" s="207">
        <f t="shared" si="6"/>
        <v>59.1</v>
      </c>
      <c r="R14" s="206">
        <f t="shared" si="7"/>
        <v>-9</v>
      </c>
      <c r="S14" s="211">
        <v>43</v>
      </c>
      <c r="T14" s="380">
        <v>8</v>
      </c>
      <c r="U14" s="207">
        <f t="shared" si="8"/>
        <v>18.600000000000001</v>
      </c>
      <c r="V14" s="206">
        <f t="shared" si="9"/>
        <v>-35</v>
      </c>
      <c r="W14" s="211">
        <v>2</v>
      </c>
      <c r="X14" s="211">
        <v>0</v>
      </c>
      <c r="Y14" s="207">
        <f t="shared" si="10"/>
        <v>0</v>
      </c>
      <c r="Z14" s="206">
        <f t="shared" si="11"/>
        <v>-2</v>
      </c>
      <c r="AA14" s="381">
        <v>8</v>
      </c>
      <c r="AB14" s="381">
        <v>0</v>
      </c>
      <c r="AC14" s="207">
        <f t="shared" si="12"/>
        <v>0</v>
      </c>
      <c r="AD14" s="206">
        <f t="shared" si="13"/>
        <v>-8</v>
      </c>
      <c r="AE14" s="211">
        <v>1581</v>
      </c>
      <c r="AF14" s="211">
        <v>694</v>
      </c>
      <c r="AG14" s="207">
        <f t="shared" si="14"/>
        <v>43.9</v>
      </c>
      <c r="AH14" s="206">
        <f t="shared" si="15"/>
        <v>-887</v>
      </c>
      <c r="AI14" s="299"/>
      <c r="AJ14" s="299"/>
      <c r="AK14" s="292"/>
      <c r="AL14" s="292"/>
      <c r="AM14" s="213">
        <v>156</v>
      </c>
      <c r="AN14" s="213">
        <v>57</v>
      </c>
      <c r="AO14" s="207">
        <f t="shared" si="16"/>
        <v>36.5</v>
      </c>
      <c r="AP14" s="206">
        <f t="shared" si="17"/>
        <v>-99</v>
      </c>
      <c r="AQ14" s="211">
        <v>1236</v>
      </c>
      <c r="AR14" s="211">
        <v>294</v>
      </c>
      <c r="AS14" s="207">
        <f t="shared" si="18"/>
        <v>23.8</v>
      </c>
      <c r="AT14" s="206">
        <f t="shared" si="19"/>
        <v>-942</v>
      </c>
      <c r="AU14" s="381">
        <v>254</v>
      </c>
      <c r="AV14" s="380">
        <v>321</v>
      </c>
      <c r="AW14" s="380">
        <v>252</v>
      </c>
      <c r="AX14" s="207">
        <f t="shared" si="20"/>
        <v>78.5</v>
      </c>
      <c r="AY14" s="206">
        <f t="shared" si="21"/>
        <v>-69</v>
      </c>
      <c r="AZ14" s="380">
        <v>272</v>
      </c>
      <c r="BA14" s="380">
        <v>51</v>
      </c>
      <c r="BB14" s="207">
        <f t="shared" si="22"/>
        <v>18.8</v>
      </c>
      <c r="BC14" s="206">
        <f t="shared" si="23"/>
        <v>-221</v>
      </c>
      <c r="BD14" s="211">
        <v>33</v>
      </c>
      <c r="BE14" s="211">
        <v>0</v>
      </c>
      <c r="BF14" s="207">
        <f t="shared" si="24"/>
        <v>0</v>
      </c>
      <c r="BG14" s="206">
        <f t="shared" si="25"/>
        <v>-33</v>
      </c>
      <c r="BH14" s="211">
        <v>9125.82</v>
      </c>
      <c r="BI14" s="211">
        <v>0</v>
      </c>
      <c r="BJ14" s="207">
        <f t="shared" si="26"/>
        <v>0</v>
      </c>
      <c r="BK14" s="206">
        <f t="shared" si="27"/>
        <v>-9125.82</v>
      </c>
      <c r="BL14" s="300">
        <f t="shared" si="28"/>
        <v>10</v>
      </c>
      <c r="BM14" s="382" t="e">
        <f t="shared" si="28"/>
        <v>#DIV/0!</v>
      </c>
      <c r="BN14" s="383" t="e">
        <f t="shared" si="29"/>
        <v>#DIV/0!</v>
      </c>
      <c r="BO14" s="301"/>
      <c r="BP14" s="301"/>
      <c r="BQ14" s="301"/>
      <c r="BR14" s="302"/>
      <c r="BS14" s="303"/>
      <c r="BT14" s="304"/>
      <c r="BU14" s="304"/>
      <c r="BV14" s="301"/>
      <c r="BW14" s="301">
        <v>351</v>
      </c>
      <c r="BX14" s="301">
        <v>0</v>
      </c>
      <c r="BY14" s="302">
        <v>11339</v>
      </c>
      <c r="BZ14" s="303">
        <v>2241</v>
      </c>
      <c r="CA14" s="305">
        <v>20831</v>
      </c>
      <c r="CB14" s="304">
        <v>13351</v>
      </c>
      <c r="CD14" s="306">
        <v>2946</v>
      </c>
      <c r="CE14" s="306">
        <v>1763</v>
      </c>
      <c r="CF14" s="306">
        <v>2681</v>
      </c>
      <c r="CG14" s="307">
        <v>1719</v>
      </c>
    </row>
    <row r="15" spans="1:85" s="215" customFormat="1" ht="20.25" customHeight="1">
      <c r="A15" s="210" t="s">
        <v>241</v>
      </c>
      <c r="B15" s="378">
        <v>998</v>
      </c>
      <c r="C15" s="379">
        <v>2692</v>
      </c>
      <c r="D15" s="380">
        <v>890</v>
      </c>
      <c r="E15" s="207">
        <f t="shared" si="0"/>
        <v>33.1</v>
      </c>
      <c r="F15" s="206">
        <f t="shared" si="1"/>
        <v>-1802</v>
      </c>
      <c r="G15" s="381">
        <v>1453</v>
      </c>
      <c r="H15" s="381">
        <v>226</v>
      </c>
      <c r="I15" s="207">
        <f t="shared" si="2"/>
        <v>15.6</v>
      </c>
      <c r="J15" s="206">
        <f t="shared" si="3"/>
        <v>-1227</v>
      </c>
      <c r="K15" s="211">
        <v>1266</v>
      </c>
      <c r="L15" s="211">
        <v>208</v>
      </c>
      <c r="M15" s="207">
        <f t="shared" si="4"/>
        <v>16.399999999999999</v>
      </c>
      <c r="N15" s="206">
        <f t="shared" si="5"/>
        <v>-1058</v>
      </c>
      <c r="O15" s="212">
        <v>13</v>
      </c>
      <c r="P15" s="211">
        <v>0</v>
      </c>
      <c r="Q15" s="207">
        <f t="shared" si="6"/>
        <v>0</v>
      </c>
      <c r="R15" s="206">
        <f t="shared" si="7"/>
        <v>-13</v>
      </c>
      <c r="S15" s="211">
        <v>87</v>
      </c>
      <c r="T15" s="380">
        <v>15</v>
      </c>
      <c r="U15" s="207">
        <f t="shared" si="8"/>
        <v>17.2</v>
      </c>
      <c r="V15" s="206">
        <f t="shared" si="9"/>
        <v>-72</v>
      </c>
      <c r="W15" s="211">
        <v>0</v>
      </c>
      <c r="X15" s="211">
        <v>0</v>
      </c>
      <c r="Y15" s="290" t="e">
        <f t="shared" si="10"/>
        <v>#DIV/0!</v>
      </c>
      <c r="Z15" s="206">
        <f t="shared" si="11"/>
        <v>0</v>
      </c>
      <c r="AA15" s="381">
        <v>162</v>
      </c>
      <c r="AB15" s="381">
        <v>22</v>
      </c>
      <c r="AC15" s="207">
        <f t="shared" si="12"/>
        <v>13.6</v>
      </c>
      <c r="AD15" s="206">
        <f t="shared" si="13"/>
        <v>-140</v>
      </c>
      <c r="AE15" s="211">
        <v>2398</v>
      </c>
      <c r="AF15" s="211">
        <v>755</v>
      </c>
      <c r="AG15" s="207">
        <f t="shared" si="14"/>
        <v>31.5</v>
      </c>
      <c r="AH15" s="206">
        <f t="shared" si="15"/>
        <v>-1643</v>
      </c>
      <c r="AI15" s="299"/>
      <c r="AJ15" s="299"/>
      <c r="AK15" s="292"/>
      <c r="AL15" s="292"/>
      <c r="AM15" s="213">
        <v>318</v>
      </c>
      <c r="AN15" s="213">
        <v>103</v>
      </c>
      <c r="AO15" s="207">
        <f t="shared" si="16"/>
        <v>32.4</v>
      </c>
      <c r="AP15" s="206">
        <f t="shared" si="17"/>
        <v>-215</v>
      </c>
      <c r="AQ15" s="211">
        <v>1414</v>
      </c>
      <c r="AR15" s="211">
        <v>227</v>
      </c>
      <c r="AS15" s="207">
        <f t="shared" si="18"/>
        <v>16.100000000000001</v>
      </c>
      <c r="AT15" s="206">
        <f t="shared" si="19"/>
        <v>-1187</v>
      </c>
      <c r="AU15" s="381">
        <v>397</v>
      </c>
      <c r="AV15" s="380">
        <v>544</v>
      </c>
      <c r="AW15" s="380">
        <v>346</v>
      </c>
      <c r="AX15" s="207">
        <f t="shared" si="20"/>
        <v>63.6</v>
      </c>
      <c r="AY15" s="206">
        <f t="shared" si="21"/>
        <v>-198</v>
      </c>
      <c r="AZ15" s="380">
        <v>454</v>
      </c>
      <c r="BA15" s="380">
        <v>35</v>
      </c>
      <c r="BB15" s="207">
        <f t="shared" si="22"/>
        <v>7.7</v>
      </c>
      <c r="BC15" s="206">
        <f t="shared" si="23"/>
        <v>-419</v>
      </c>
      <c r="BD15" s="211">
        <v>49</v>
      </c>
      <c r="BE15" s="211">
        <v>0</v>
      </c>
      <c r="BF15" s="207">
        <f t="shared" si="24"/>
        <v>0</v>
      </c>
      <c r="BG15" s="206">
        <f t="shared" si="25"/>
        <v>-49</v>
      </c>
      <c r="BH15" s="211">
        <v>7137.43</v>
      </c>
      <c r="BI15" s="211">
        <v>0</v>
      </c>
      <c r="BJ15" s="207">
        <f t="shared" si="26"/>
        <v>0</v>
      </c>
      <c r="BK15" s="206">
        <f t="shared" si="27"/>
        <v>-7137.43</v>
      </c>
      <c r="BL15" s="300">
        <f t="shared" si="28"/>
        <v>11</v>
      </c>
      <c r="BM15" s="382" t="e">
        <f t="shared" si="28"/>
        <v>#DIV/0!</v>
      </c>
      <c r="BN15" s="383" t="e">
        <f t="shared" si="29"/>
        <v>#DIV/0!</v>
      </c>
      <c r="BO15" s="301">
        <v>4913</v>
      </c>
      <c r="BP15" s="301">
        <v>52</v>
      </c>
      <c r="BQ15" s="301">
        <v>6</v>
      </c>
      <c r="BR15" s="302">
        <v>4152</v>
      </c>
      <c r="BS15" s="303">
        <v>1242</v>
      </c>
      <c r="BT15" s="304">
        <v>21640</v>
      </c>
      <c r="BU15" s="304">
        <v>17802</v>
      </c>
      <c r="BV15" s="301">
        <v>4610</v>
      </c>
      <c r="BW15" s="301">
        <v>60</v>
      </c>
      <c r="BX15" s="301">
        <v>0</v>
      </c>
      <c r="BY15" s="302">
        <v>3755</v>
      </c>
      <c r="BZ15" s="303">
        <v>1164</v>
      </c>
      <c r="CA15" s="305">
        <v>23785</v>
      </c>
      <c r="CB15" s="304">
        <v>17439</v>
      </c>
      <c r="CD15" s="306">
        <v>766</v>
      </c>
      <c r="CE15" s="306">
        <v>770</v>
      </c>
      <c r="CF15" s="306">
        <v>693</v>
      </c>
      <c r="CG15" s="307">
        <v>763</v>
      </c>
    </row>
    <row r="16" spans="1:85" s="215" customFormat="1" ht="20.25" customHeight="1">
      <c r="A16" s="210" t="s">
        <v>242</v>
      </c>
      <c r="B16" s="378">
        <v>497</v>
      </c>
      <c r="C16" s="379">
        <v>1051</v>
      </c>
      <c r="D16" s="380">
        <v>482</v>
      </c>
      <c r="E16" s="207">
        <f t="shared" si="0"/>
        <v>45.9</v>
      </c>
      <c r="F16" s="206">
        <f t="shared" si="1"/>
        <v>-569</v>
      </c>
      <c r="G16" s="381">
        <v>538</v>
      </c>
      <c r="H16" s="381">
        <v>119</v>
      </c>
      <c r="I16" s="207">
        <f t="shared" si="2"/>
        <v>22.1</v>
      </c>
      <c r="J16" s="206">
        <f t="shared" si="3"/>
        <v>-419</v>
      </c>
      <c r="K16" s="211">
        <v>452</v>
      </c>
      <c r="L16" s="211">
        <v>109</v>
      </c>
      <c r="M16" s="207">
        <f t="shared" si="4"/>
        <v>24.1</v>
      </c>
      <c r="N16" s="206">
        <f t="shared" si="5"/>
        <v>-343</v>
      </c>
      <c r="O16" s="212">
        <v>1</v>
      </c>
      <c r="P16" s="211">
        <v>0</v>
      </c>
      <c r="Q16" s="207">
        <f t="shared" si="6"/>
        <v>0</v>
      </c>
      <c r="R16" s="206">
        <f t="shared" si="7"/>
        <v>-1</v>
      </c>
      <c r="S16" s="211">
        <v>68</v>
      </c>
      <c r="T16" s="380">
        <v>2</v>
      </c>
      <c r="U16" s="207">
        <f t="shared" si="8"/>
        <v>2.9</v>
      </c>
      <c r="V16" s="206">
        <f t="shared" si="9"/>
        <v>-66</v>
      </c>
      <c r="W16" s="211">
        <v>50</v>
      </c>
      <c r="X16" s="211">
        <v>0</v>
      </c>
      <c r="Y16" s="207">
        <f t="shared" si="10"/>
        <v>0</v>
      </c>
      <c r="Z16" s="206">
        <f t="shared" si="11"/>
        <v>-50</v>
      </c>
      <c r="AA16" s="381">
        <v>34</v>
      </c>
      <c r="AB16" s="381">
        <v>7</v>
      </c>
      <c r="AC16" s="207">
        <f t="shared" si="12"/>
        <v>20.6</v>
      </c>
      <c r="AD16" s="206">
        <f t="shared" si="13"/>
        <v>-27</v>
      </c>
      <c r="AE16" s="211">
        <v>977</v>
      </c>
      <c r="AF16" s="211">
        <v>458</v>
      </c>
      <c r="AG16" s="207">
        <f t="shared" si="14"/>
        <v>46.9</v>
      </c>
      <c r="AH16" s="206">
        <f t="shared" si="15"/>
        <v>-519</v>
      </c>
      <c r="AI16" s="299"/>
      <c r="AJ16" s="299"/>
      <c r="AK16" s="292"/>
      <c r="AL16" s="292"/>
      <c r="AM16" s="213">
        <v>149</v>
      </c>
      <c r="AN16" s="213">
        <v>50</v>
      </c>
      <c r="AO16" s="207">
        <f t="shared" si="16"/>
        <v>33.6</v>
      </c>
      <c r="AP16" s="206">
        <f t="shared" si="17"/>
        <v>-99</v>
      </c>
      <c r="AQ16" s="211">
        <v>527</v>
      </c>
      <c r="AR16" s="211">
        <v>116</v>
      </c>
      <c r="AS16" s="207">
        <f t="shared" si="18"/>
        <v>22</v>
      </c>
      <c r="AT16" s="206">
        <f t="shared" si="19"/>
        <v>-411</v>
      </c>
      <c r="AU16" s="381">
        <v>198</v>
      </c>
      <c r="AV16" s="380">
        <v>290</v>
      </c>
      <c r="AW16" s="380">
        <v>198</v>
      </c>
      <c r="AX16" s="207">
        <f t="shared" si="20"/>
        <v>68.3</v>
      </c>
      <c r="AY16" s="206">
        <f t="shared" si="21"/>
        <v>-92</v>
      </c>
      <c r="AZ16" s="380">
        <v>274</v>
      </c>
      <c r="BA16" s="380">
        <v>11</v>
      </c>
      <c r="BB16" s="207">
        <f t="shared" si="22"/>
        <v>4</v>
      </c>
      <c r="BC16" s="206">
        <f t="shared" si="23"/>
        <v>-263</v>
      </c>
      <c r="BD16" s="211">
        <v>7</v>
      </c>
      <c r="BE16" s="211">
        <v>0</v>
      </c>
      <c r="BF16" s="207">
        <f t="shared" si="24"/>
        <v>0</v>
      </c>
      <c r="BG16" s="206">
        <f t="shared" si="25"/>
        <v>-7</v>
      </c>
      <c r="BH16" s="211">
        <v>7214.29</v>
      </c>
      <c r="BI16" s="211">
        <v>0</v>
      </c>
      <c r="BJ16" s="207">
        <f t="shared" si="26"/>
        <v>0</v>
      </c>
      <c r="BK16" s="206">
        <f t="shared" si="27"/>
        <v>-7214.29</v>
      </c>
      <c r="BL16" s="300">
        <f t="shared" si="28"/>
        <v>41</v>
      </c>
      <c r="BM16" s="382" t="e">
        <f t="shared" si="28"/>
        <v>#DIV/0!</v>
      </c>
      <c r="BN16" s="383" t="e">
        <f t="shared" si="29"/>
        <v>#DIV/0!</v>
      </c>
      <c r="BO16" s="301">
        <v>19359</v>
      </c>
      <c r="BP16" s="301">
        <v>112</v>
      </c>
      <c r="BQ16" s="301">
        <v>0</v>
      </c>
      <c r="BR16" s="302">
        <v>15496</v>
      </c>
      <c r="BS16" s="303">
        <v>1109</v>
      </c>
      <c r="BT16" s="304">
        <v>23558</v>
      </c>
      <c r="BU16" s="304">
        <v>15145</v>
      </c>
      <c r="BV16" s="301">
        <v>22317</v>
      </c>
      <c r="BW16" s="301">
        <v>180</v>
      </c>
      <c r="BX16" s="301">
        <v>1</v>
      </c>
      <c r="BY16" s="302">
        <v>17102</v>
      </c>
      <c r="BZ16" s="303">
        <v>848</v>
      </c>
      <c r="CA16" s="305">
        <v>26555</v>
      </c>
      <c r="CB16" s="304">
        <v>17319</v>
      </c>
      <c r="CD16" s="306">
        <v>179</v>
      </c>
      <c r="CE16" s="306">
        <v>27</v>
      </c>
      <c r="CF16" s="306">
        <v>152</v>
      </c>
      <c r="CG16" s="307">
        <v>19</v>
      </c>
    </row>
    <row r="17" spans="1:85" s="215" customFormat="1" ht="20.25" customHeight="1">
      <c r="A17" s="210" t="s">
        <v>243</v>
      </c>
      <c r="B17" s="378">
        <v>1895</v>
      </c>
      <c r="C17" s="379">
        <v>1616</v>
      </c>
      <c r="D17" s="380">
        <v>1823</v>
      </c>
      <c r="E17" s="207">
        <f t="shared" si="0"/>
        <v>112.8</v>
      </c>
      <c r="F17" s="206">
        <f t="shared" si="1"/>
        <v>207</v>
      </c>
      <c r="G17" s="381">
        <v>764</v>
      </c>
      <c r="H17" s="381">
        <v>431</v>
      </c>
      <c r="I17" s="207">
        <f t="shared" si="2"/>
        <v>56.4</v>
      </c>
      <c r="J17" s="206">
        <f t="shared" si="3"/>
        <v>-333</v>
      </c>
      <c r="K17" s="211">
        <v>702</v>
      </c>
      <c r="L17" s="211">
        <v>373</v>
      </c>
      <c r="M17" s="207">
        <f t="shared" si="4"/>
        <v>53.1</v>
      </c>
      <c r="N17" s="206">
        <f t="shared" si="5"/>
        <v>-329</v>
      </c>
      <c r="O17" s="212">
        <v>5</v>
      </c>
      <c r="P17" s="211">
        <v>1</v>
      </c>
      <c r="Q17" s="207">
        <f t="shared" si="6"/>
        <v>20</v>
      </c>
      <c r="R17" s="206">
        <f t="shared" si="7"/>
        <v>-4</v>
      </c>
      <c r="S17" s="211">
        <v>49</v>
      </c>
      <c r="T17" s="380">
        <v>46</v>
      </c>
      <c r="U17" s="207">
        <f t="shared" si="8"/>
        <v>93.9</v>
      </c>
      <c r="V17" s="206">
        <f t="shared" si="9"/>
        <v>-3</v>
      </c>
      <c r="W17" s="211">
        <v>0</v>
      </c>
      <c r="X17" s="211">
        <v>0</v>
      </c>
      <c r="Y17" s="290" t="e">
        <f t="shared" si="10"/>
        <v>#DIV/0!</v>
      </c>
      <c r="Z17" s="206">
        <f t="shared" si="11"/>
        <v>0</v>
      </c>
      <c r="AA17" s="381">
        <v>225</v>
      </c>
      <c r="AB17" s="381">
        <v>242</v>
      </c>
      <c r="AC17" s="207">
        <f t="shared" si="12"/>
        <v>107.6</v>
      </c>
      <c r="AD17" s="206">
        <f t="shared" si="13"/>
        <v>17</v>
      </c>
      <c r="AE17" s="211">
        <v>1420</v>
      </c>
      <c r="AF17" s="211">
        <v>1685</v>
      </c>
      <c r="AG17" s="207">
        <f t="shared" si="14"/>
        <v>118.7</v>
      </c>
      <c r="AH17" s="206">
        <f t="shared" si="15"/>
        <v>265</v>
      </c>
      <c r="AI17" s="299"/>
      <c r="AJ17" s="299"/>
      <c r="AK17" s="292"/>
      <c r="AL17" s="292"/>
      <c r="AM17" s="213">
        <v>231</v>
      </c>
      <c r="AN17" s="213">
        <v>140</v>
      </c>
      <c r="AO17" s="207">
        <f t="shared" si="16"/>
        <v>60.6</v>
      </c>
      <c r="AP17" s="206">
        <f t="shared" si="17"/>
        <v>-91</v>
      </c>
      <c r="AQ17" s="211">
        <v>751</v>
      </c>
      <c r="AR17" s="211">
        <v>416</v>
      </c>
      <c r="AS17" s="207">
        <f t="shared" si="18"/>
        <v>55.4</v>
      </c>
      <c r="AT17" s="206">
        <f t="shared" si="19"/>
        <v>-335</v>
      </c>
      <c r="AU17" s="381">
        <v>751</v>
      </c>
      <c r="AV17" s="380">
        <v>369</v>
      </c>
      <c r="AW17" s="380">
        <v>750</v>
      </c>
      <c r="AX17" s="207">
        <f t="shared" si="20"/>
        <v>203.3</v>
      </c>
      <c r="AY17" s="206">
        <f t="shared" si="21"/>
        <v>381</v>
      </c>
      <c r="AZ17" s="380">
        <v>326</v>
      </c>
      <c r="BA17" s="380">
        <v>320</v>
      </c>
      <c r="BB17" s="207">
        <f t="shared" si="22"/>
        <v>98.2</v>
      </c>
      <c r="BC17" s="206">
        <f t="shared" si="23"/>
        <v>-6</v>
      </c>
      <c r="BD17" s="211">
        <v>10</v>
      </c>
      <c r="BE17" s="211">
        <v>5</v>
      </c>
      <c r="BF17" s="207">
        <f t="shared" si="24"/>
        <v>50</v>
      </c>
      <c r="BG17" s="206">
        <f t="shared" si="25"/>
        <v>-5</v>
      </c>
      <c r="BH17" s="211">
        <v>7002.75</v>
      </c>
      <c r="BI17" s="211">
        <v>10199</v>
      </c>
      <c r="BJ17" s="207">
        <f t="shared" si="26"/>
        <v>145.6</v>
      </c>
      <c r="BK17" s="206">
        <f t="shared" si="27"/>
        <v>3196.25</v>
      </c>
      <c r="BL17" s="300">
        <f t="shared" si="28"/>
        <v>37</v>
      </c>
      <c r="BM17" s="300">
        <f t="shared" si="28"/>
        <v>150</v>
      </c>
      <c r="BN17" s="208">
        <f t="shared" si="29"/>
        <v>113</v>
      </c>
      <c r="BO17" s="301">
        <v>8564</v>
      </c>
      <c r="BP17" s="301">
        <v>584</v>
      </c>
      <c r="BQ17" s="301">
        <v>1</v>
      </c>
      <c r="BR17" s="302">
        <v>7692</v>
      </c>
      <c r="BS17" s="303">
        <v>1205</v>
      </c>
      <c r="BT17" s="304">
        <v>104131</v>
      </c>
      <c r="BU17" s="304">
        <v>93900</v>
      </c>
      <c r="BV17" s="301">
        <v>8134</v>
      </c>
      <c r="BW17" s="301">
        <v>600</v>
      </c>
      <c r="BX17" s="301">
        <v>1</v>
      </c>
      <c r="BY17" s="302">
        <v>7111</v>
      </c>
      <c r="BZ17" s="303">
        <v>1401</v>
      </c>
      <c r="CA17" s="305">
        <v>98345</v>
      </c>
      <c r="CB17" s="304">
        <v>90466</v>
      </c>
      <c r="CD17" s="306">
        <v>198</v>
      </c>
      <c r="CE17" s="306">
        <v>210</v>
      </c>
      <c r="CF17" s="306">
        <v>170</v>
      </c>
      <c r="CG17" s="307">
        <v>200</v>
      </c>
    </row>
    <row r="18" spans="1:85" s="215" customFormat="1" ht="20.25" customHeight="1">
      <c r="A18" s="210" t="s">
        <v>244</v>
      </c>
      <c r="B18" s="378">
        <v>1394</v>
      </c>
      <c r="C18" s="379">
        <v>2277</v>
      </c>
      <c r="D18" s="380">
        <v>1363</v>
      </c>
      <c r="E18" s="207">
        <f t="shared" si="0"/>
        <v>59.9</v>
      </c>
      <c r="F18" s="206">
        <f t="shared" si="1"/>
        <v>-914</v>
      </c>
      <c r="G18" s="381">
        <v>779</v>
      </c>
      <c r="H18" s="381">
        <v>253</v>
      </c>
      <c r="I18" s="207">
        <f t="shared" si="2"/>
        <v>32.5</v>
      </c>
      <c r="J18" s="206">
        <f t="shared" si="3"/>
        <v>-526</v>
      </c>
      <c r="K18" s="211">
        <v>715</v>
      </c>
      <c r="L18" s="211">
        <v>227</v>
      </c>
      <c r="M18" s="207">
        <f t="shared" si="4"/>
        <v>31.7</v>
      </c>
      <c r="N18" s="206">
        <f t="shared" si="5"/>
        <v>-488</v>
      </c>
      <c r="O18" s="212">
        <v>1</v>
      </c>
      <c r="P18" s="211">
        <v>0</v>
      </c>
      <c r="Q18" s="207">
        <f t="shared" si="6"/>
        <v>0</v>
      </c>
      <c r="R18" s="206">
        <f t="shared" si="7"/>
        <v>-1</v>
      </c>
      <c r="S18" s="211">
        <v>31</v>
      </c>
      <c r="T18" s="380">
        <v>7</v>
      </c>
      <c r="U18" s="207">
        <f t="shared" si="8"/>
        <v>22.6</v>
      </c>
      <c r="V18" s="206">
        <f t="shared" si="9"/>
        <v>-24</v>
      </c>
      <c r="W18" s="211">
        <v>1</v>
      </c>
      <c r="X18" s="211">
        <v>0</v>
      </c>
      <c r="Y18" s="207">
        <f t="shared" si="10"/>
        <v>0</v>
      </c>
      <c r="Z18" s="206">
        <f t="shared" si="11"/>
        <v>-1</v>
      </c>
      <c r="AA18" s="381">
        <v>276</v>
      </c>
      <c r="AB18" s="381">
        <v>32</v>
      </c>
      <c r="AC18" s="207">
        <f t="shared" si="12"/>
        <v>11.6</v>
      </c>
      <c r="AD18" s="206">
        <f t="shared" si="13"/>
        <v>-244</v>
      </c>
      <c r="AE18" s="211">
        <v>1757</v>
      </c>
      <c r="AF18" s="211">
        <v>999</v>
      </c>
      <c r="AG18" s="207">
        <f t="shared" si="14"/>
        <v>56.9</v>
      </c>
      <c r="AH18" s="206">
        <f t="shared" si="15"/>
        <v>-758</v>
      </c>
      <c r="AI18" s="299"/>
      <c r="AJ18" s="299"/>
      <c r="AK18" s="292"/>
      <c r="AL18" s="292"/>
      <c r="AM18" s="213">
        <v>164</v>
      </c>
      <c r="AN18" s="213">
        <v>104</v>
      </c>
      <c r="AO18" s="207">
        <f t="shared" si="16"/>
        <v>63.4</v>
      </c>
      <c r="AP18" s="206">
        <f t="shared" si="17"/>
        <v>-60</v>
      </c>
      <c r="AQ18" s="211">
        <v>771</v>
      </c>
      <c r="AR18" s="211">
        <v>212</v>
      </c>
      <c r="AS18" s="207">
        <f t="shared" si="18"/>
        <v>27.5</v>
      </c>
      <c r="AT18" s="206">
        <f t="shared" si="19"/>
        <v>-559</v>
      </c>
      <c r="AU18" s="381">
        <v>349</v>
      </c>
      <c r="AV18" s="380">
        <v>725</v>
      </c>
      <c r="AW18" s="380">
        <v>347</v>
      </c>
      <c r="AX18" s="207">
        <f t="shared" si="20"/>
        <v>47.9</v>
      </c>
      <c r="AY18" s="206">
        <f t="shared" si="21"/>
        <v>-378</v>
      </c>
      <c r="AZ18" s="380">
        <v>555</v>
      </c>
      <c r="BA18" s="380">
        <v>82</v>
      </c>
      <c r="BB18" s="207">
        <f t="shared" si="22"/>
        <v>14.8</v>
      </c>
      <c r="BC18" s="206">
        <f t="shared" si="23"/>
        <v>-473</v>
      </c>
      <c r="BD18" s="211">
        <v>9</v>
      </c>
      <c r="BE18" s="211">
        <v>0</v>
      </c>
      <c r="BF18" s="207">
        <f t="shared" si="24"/>
        <v>0</v>
      </c>
      <c r="BG18" s="206">
        <f t="shared" si="25"/>
        <v>-9</v>
      </c>
      <c r="BH18" s="211">
        <v>5996</v>
      </c>
      <c r="BI18" s="211">
        <v>0</v>
      </c>
      <c r="BJ18" s="207">
        <f t="shared" si="26"/>
        <v>0</v>
      </c>
      <c r="BK18" s="206">
        <f t="shared" si="27"/>
        <v>-5996</v>
      </c>
      <c r="BL18" s="300">
        <f t="shared" si="28"/>
        <v>81</v>
      </c>
      <c r="BM18" s="382" t="e">
        <f t="shared" si="28"/>
        <v>#DIV/0!</v>
      </c>
      <c r="BN18" s="383" t="e">
        <f t="shared" si="29"/>
        <v>#DIV/0!</v>
      </c>
      <c r="BO18" s="301">
        <v>12609</v>
      </c>
      <c r="BP18" s="301">
        <v>372</v>
      </c>
      <c r="BQ18" s="301">
        <v>2</v>
      </c>
      <c r="BR18" s="302">
        <v>10896</v>
      </c>
      <c r="BS18" s="303">
        <v>4478</v>
      </c>
      <c r="BT18" s="304">
        <v>21850</v>
      </c>
      <c r="BU18" s="304">
        <v>17462</v>
      </c>
      <c r="BV18" s="301">
        <v>12299</v>
      </c>
      <c r="BW18" s="301">
        <v>356</v>
      </c>
      <c r="BX18" s="301">
        <v>14</v>
      </c>
      <c r="BY18" s="302">
        <v>10410</v>
      </c>
      <c r="BZ18" s="303">
        <v>4956</v>
      </c>
      <c r="CA18" s="305">
        <v>18617</v>
      </c>
      <c r="CB18" s="304">
        <v>13793</v>
      </c>
      <c r="CD18" s="306">
        <v>96</v>
      </c>
      <c r="CE18" s="306">
        <v>65</v>
      </c>
      <c r="CF18" s="306">
        <v>45</v>
      </c>
      <c r="CG18" s="307">
        <v>49</v>
      </c>
    </row>
    <row r="19" spans="1:85" s="215" customFormat="1" ht="20.25" customHeight="1">
      <c r="A19" s="210" t="s">
        <v>245</v>
      </c>
      <c r="B19" s="378">
        <v>5945</v>
      </c>
      <c r="C19" s="379">
        <v>3438</v>
      </c>
      <c r="D19" s="380">
        <v>4947</v>
      </c>
      <c r="E19" s="207">
        <f t="shared" si="0"/>
        <v>143.9</v>
      </c>
      <c r="F19" s="206">
        <f t="shared" si="1"/>
        <v>1509</v>
      </c>
      <c r="G19" s="381">
        <v>1464</v>
      </c>
      <c r="H19" s="381">
        <v>838</v>
      </c>
      <c r="I19" s="207">
        <f t="shared" si="2"/>
        <v>57.2</v>
      </c>
      <c r="J19" s="206">
        <f t="shared" si="3"/>
        <v>-626</v>
      </c>
      <c r="K19" s="211">
        <v>1362</v>
      </c>
      <c r="L19" s="211">
        <v>722</v>
      </c>
      <c r="M19" s="207">
        <f t="shared" si="4"/>
        <v>53</v>
      </c>
      <c r="N19" s="206">
        <f t="shared" si="5"/>
        <v>-640</v>
      </c>
      <c r="O19" s="212">
        <v>48</v>
      </c>
      <c r="P19" s="211">
        <v>43</v>
      </c>
      <c r="Q19" s="207">
        <f t="shared" si="6"/>
        <v>89.6</v>
      </c>
      <c r="R19" s="206">
        <f t="shared" si="7"/>
        <v>-5</v>
      </c>
      <c r="S19" s="211">
        <v>128</v>
      </c>
      <c r="T19" s="380">
        <v>24</v>
      </c>
      <c r="U19" s="207">
        <f t="shared" si="8"/>
        <v>18.8</v>
      </c>
      <c r="V19" s="206">
        <f t="shared" si="9"/>
        <v>-104</v>
      </c>
      <c r="W19" s="211">
        <v>2</v>
      </c>
      <c r="X19" s="211">
        <v>0</v>
      </c>
      <c r="Y19" s="207">
        <f t="shared" si="10"/>
        <v>0</v>
      </c>
      <c r="Z19" s="206">
        <f t="shared" si="11"/>
        <v>-2</v>
      </c>
      <c r="AA19" s="381">
        <v>88</v>
      </c>
      <c r="AB19" s="381">
        <v>20</v>
      </c>
      <c r="AC19" s="207">
        <f t="shared" si="12"/>
        <v>22.7</v>
      </c>
      <c r="AD19" s="206">
        <f t="shared" si="13"/>
        <v>-68</v>
      </c>
      <c r="AE19" s="211">
        <v>3160</v>
      </c>
      <c r="AF19" s="211">
        <v>4585</v>
      </c>
      <c r="AG19" s="207">
        <f t="shared" si="14"/>
        <v>145.1</v>
      </c>
      <c r="AH19" s="206">
        <f t="shared" si="15"/>
        <v>1425</v>
      </c>
      <c r="AI19" s="299"/>
      <c r="AJ19" s="299"/>
      <c r="AK19" s="292"/>
      <c r="AL19" s="292"/>
      <c r="AM19" s="213">
        <v>486</v>
      </c>
      <c r="AN19" s="213">
        <v>306</v>
      </c>
      <c r="AO19" s="207">
        <f t="shared" si="16"/>
        <v>63</v>
      </c>
      <c r="AP19" s="206">
        <f t="shared" si="17"/>
        <v>-180</v>
      </c>
      <c r="AQ19" s="211">
        <v>1435</v>
      </c>
      <c r="AR19" s="211">
        <v>886</v>
      </c>
      <c r="AS19" s="207">
        <f t="shared" si="18"/>
        <v>61.7</v>
      </c>
      <c r="AT19" s="206">
        <f t="shared" si="19"/>
        <v>-549</v>
      </c>
      <c r="AU19" s="381">
        <v>2082</v>
      </c>
      <c r="AV19" s="380">
        <v>770</v>
      </c>
      <c r="AW19" s="380">
        <v>1932</v>
      </c>
      <c r="AX19" s="207">
        <f t="shared" si="20"/>
        <v>250.9</v>
      </c>
      <c r="AY19" s="206">
        <f t="shared" si="21"/>
        <v>1162</v>
      </c>
      <c r="AZ19" s="380">
        <v>655</v>
      </c>
      <c r="BA19" s="380">
        <v>808</v>
      </c>
      <c r="BB19" s="207">
        <f t="shared" si="22"/>
        <v>123.4</v>
      </c>
      <c r="BC19" s="206">
        <f t="shared" si="23"/>
        <v>153</v>
      </c>
      <c r="BD19" s="211">
        <v>22</v>
      </c>
      <c r="BE19" s="211">
        <v>15</v>
      </c>
      <c r="BF19" s="207">
        <f t="shared" si="24"/>
        <v>68.2</v>
      </c>
      <c r="BG19" s="206">
        <f t="shared" si="25"/>
        <v>-7</v>
      </c>
      <c r="BH19" s="211">
        <v>7545.45</v>
      </c>
      <c r="BI19" s="211">
        <v>8160</v>
      </c>
      <c r="BJ19" s="207">
        <f t="shared" si="26"/>
        <v>108.1</v>
      </c>
      <c r="BK19" s="206">
        <f t="shared" si="27"/>
        <v>614.55000000000018</v>
      </c>
      <c r="BL19" s="300">
        <f t="shared" si="28"/>
        <v>35</v>
      </c>
      <c r="BM19" s="300">
        <f t="shared" si="28"/>
        <v>129</v>
      </c>
      <c r="BN19" s="208">
        <f t="shared" si="29"/>
        <v>94</v>
      </c>
      <c r="BO19" s="301">
        <v>15002</v>
      </c>
      <c r="BP19" s="301">
        <v>89</v>
      </c>
      <c r="BQ19" s="301">
        <v>6</v>
      </c>
      <c r="BR19" s="302">
        <v>11841</v>
      </c>
      <c r="BS19" s="303">
        <v>2031</v>
      </c>
      <c r="BT19" s="304">
        <v>40011</v>
      </c>
      <c r="BU19" s="304">
        <v>39274</v>
      </c>
      <c r="BV19" s="301">
        <v>15639</v>
      </c>
      <c r="BW19" s="301">
        <v>127</v>
      </c>
      <c r="BX19" s="301">
        <v>1</v>
      </c>
      <c r="BY19" s="302">
        <v>11822</v>
      </c>
      <c r="BZ19" s="303">
        <v>1782</v>
      </c>
      <c r="CA19" s="305">
        <v>36352</v>
      </c>
      <c r="CB19" s="304">
        <v>35525</v>
      </c>
      <c r="CD19" s="306">
        <v>254</v>
      </c>
      <c r="CE19" s="306">
        <v>519</v>
      </c>
      <c r="CF19" s="306">
        <v>214</v>
      </c>
      <c r="CG19" s="307">
        <v>487</v>
      </c>
    </row>
    <row r="20" spans="1:85" s="215" customFormat="1" ht="20.25" customHeight="1">
      <c r="A20" s="210" t="s">
        <v>246</v>
      </c>
      <c r="B20" s="378">
        <v>996</v>
      </c>
      <c r="C20" s="379">
        <v>1911</v>
      </c>
      <c r="D20" s="380">
        <v>935</v>
      </c>
      <c r="E20" s="207">
        <f t="shared" si="0"/>
        <v>48.9</v>
      </c>
      <c r="F20" s="206">
        <f t="shared" si="1"/>
        <v>-976</v>
      </c>
      <c r="G20" s="381">
        <v>736</v>
      </c>
      <c r="H20" s="381">
        <v>188</v>
      </c>
      <c r="I20" s="207">
        <f t="shared" si="2"/>
        <v>25.5</v>
      </c>
      <c r="J20" s="206">
        <f t="shared" si="3"/>
        <v>-548</v>
      </c>
      <c r="K20" s="211">
        <v>660</v>
      </c>
      <c r="L20" s="211">
        <v>167</v>
      </c>
      <c r="M20" s="207">
        <f t="shared" si="4"/>
        <v>25.3</v>
      </c>
      <c r="N20" s="206">
        <f t="shared" si="5"/>
        <v>-493</v>
      </c>
      <c r="O20" s="212">
        <v>13</v>
      </c>
      <c r="P20" s="211">
        <v>3</v>
      </c>
      <c r="Q20" s="207">
        <f t="shared" si="6"/>
        <v>23.1</v>
      </c>
      <c r="R20" s="206">
        <f t="shared" si="7"/>
        <v>-10</v>
      </c>
      <c r="S20" s="211">
        <v>35</v>
      </c>
      <c r="T20" s="380">
        <v>8</v>
      </c>
      <c r="U20" s="207">
        <f t="shared" si="8"/>
        <v>22.9</v>
      </c>
      <c r="V20" s="206">
        <f t="shared" si="9"/>
        <v>-27</v>
      </c>
      <c r="W20" s="211">
        <v>0</v>
      </c>
      <c r="X20" s="211">
        <v>0</v>
      </c>
      <c r="Y20" s="290" t="e">
        <f t="shared" si="10"/>
        <v>#DIV/0!</v>
      </c>
      <c r="Z20" s="206">
        <f t="shared" si="11"/>
        <v>0</v>
      </c>
      <c r="AA20" s="381">
        <v>39</v>
      </c>
      <c r="AB20" s="381">
        <v>34</v>
      </c>
      <c r="AC20" s="207">
        <f t="shared" si="12"/>
        <v>87.2</v>
      </c>
      <c r="AD20" s="206">
        <f t="shared" si="13"/>
        <v>-5</v>
      </c>
      <c r="AE20" s="211">
        <v>1492</v>
      </c>
      <c r="AF20" s="211">
        <v>739</v>
      </c>
      <c r="AG20" s="207">
        <f t="shared" si="14"/>
        <v>49.5</v>
      </c>
      <c r="AH20" s="206">
        <f t="shared" si="15"/>
        <v>-753</v>
      </c>
      <c r="AI20" s="299"/>
      <c r="AJ20" s="299"/>
      <c r="AK20" s="292"/>
      <c r="AL20" s="292"/>
      <c r="AM20" s="213">
        <v>222</v>
      </c>
      <c r="AN20" s="213">
        <v>76</v>
      </c>
      <c r="AO20" s="207">
        <f t="shared" si="16"/>
        <v>34.200000000000003</v>
      </c>
      <c r="AP20" s="206">
        <f t="shared" si="17"/>
        <v>-146</v>
      </c>
      <c r="AQ20" s="211">
        <v>729</v>
      </c>
      <c r="AR20" s="211">
        <v>175</v>
      </c>
      <c r="AS20" s="207">
        <f t="shared" si="18"/>
        <v>24</v>
      </c>
      <c r="AT20" s="206">
        <f t="shared" si="19"/>
        <v>-554</v>
      </c>
      <c r="AU20" s="381">
        <v>425</v>
      </c>
      <c r="AV20" s="380">
        <v>599</v>
      </c>
      <c r="AW20" s="380">
        <v>425</v>
      </c>
      <c r="AX20" s="207">
        <f t="shared" si="20"/>
        <v>71</v>
      </c>
      <c r="AY20" s="206">
        <f t="shared" si="21"/>
        <v>-174</v>
      </c>
      <c r="AZ20" s="380">
        <v>454</v>
      </c>
      <c r="BA20" s="380">
        <v>60</v>
      </c>
      <c r="BB20" s="207">
        <f t="shared" si="22"/>
        <v>13.2</v>
      </c>
      <c r="BC20" s="206">
        <f t="shared" si="23"/>
        <v>-394</v>
      </c>
      <c r="BD20" s="211">
        <v>15</v>
      </c>
      <c r="BE20" s="211">
        <v>0</v>
      </c>
      <c r="BF20" s="207">
        <f t="shared" si="24"/>
        <v>0</v>
      </c>
      <c r="BG20" s="206">
        <f t="shared" si="25"/>
        <v>-15</v>
      </c>
      <c r="BH20" s="211">
        <v>7420</v>
      </c>
      <c r="BI20" s="211">
        <v>0</v>
      </c>
      <c r="BJ20" s="207">
        <f t="shared" si="26"/>
        <v>0</v>
      </c>
      <c r="BK20" s="206">
        <f t="shared" si="27"/>
        <v>-7420</v>
      </c>
      <c r="BL20" s="300">
        <f t="shared" si="28"/>
        <v>40</v>
      </c>
      <c r="BM20" s="382" t="e">
        <f t="shared" si="28"/>
        <v>#DIV/0!</v>
      </c>
      <c r="BN20" s="383" t="e">
        <f t="shared" si="29"/>
        <v>#DIV/0!</v>
      </c>
      <c r="BO20" s="301">
        <v>7827</v>
      </c>
      <c r="BP20" s="301">
        <v>186</v>
      </c>
      <c r="BQ20" s="301">
        <v>0</v>
      </c>
      <c r="BR20" s="302">
        <v>6492</v>
      </c>
      <c r="BS20" s="303">
        <v>599</v>
      </c>
      <c r="BT20" s="304">
        <v>22113</v>
      </c>
      <c r="BU20" s="304">
        <v>20960</v>
      </c>
      <c r="BV20" s="301">
        <v>8195</v>
      </c>
      <c r="BW20" s="301">
        <v>228</v>
      </c>
      <c r="BX20" s="301">
        <v>0</v>
      </c>
      <c r="BY20" s="302">
        <v>6362</v>
      </c>
      <c r="BZ20" s="303">
        <v>492</v>
      </c>
      <c r="CA20" s="305">
        <v>19494</v>
      </c>
      <c r="CB20" s="304">
        <v>17036</v>
      </c>
      <c r="CD20" s="306">
        <v>297</v>
      </c>
      <c r="CE20" s="306">
        <v>308</v>
      </c>
      <c r="CF20" s="306">
        <v>266</v>
      </c>
      <c r="CG20" s="307">
        <v>300</v>
      </c>
    </row>
    <row r="21" spans="1:85" s="215" customFormat="1" ht="20.25" customHeight="1">
      <c r="A21" s="210" t="s">
        <v>247</v>
      </c>
      <c r="B21" s="378">
        <v>1237</v>
      </c>
      <c r="C21" s="379">
        <v>2730</v>
      </c>
      <c r="D21" s="380">
        <v>1204</v>
      </c>
      <c r="E21" s="207">
        <f t="shared" si="0"/>
        <v>44.1</v>
      </c>
      <c r="F21" s="206">
        <f t="shared" si="1"/>
        <v>-1526</v>
      </c>
      <c r="G21" s="381">
        <v>1203</v>
      </c>
      <c r="H21" s="381">
        <v>208</v>
      </c>
      <c r="I21" s="207">
        <f t="shared" si="2"/>
        <v>17.3</v>
      </c>
      <c r="J21" s="206">
        <f t="shared" si="3"/>
        <v>-995</v>
      </c>
      <c r="K21" s="211">
        <v>1121</v>
      </c>
      <c r="L21" s="211">
        <v>187</v>
      </c>
      <c r="M21" s="207">
        <f t="shared" si="4"/>
        <v>16.7</v>
      </c>
      <c r="N21" s="206">
        <f t="shared" si="5"/>
        <v>-934</v>
      </c>
      <c r="O21" s="212">
        <v>1</v>
      </c>
      <c r="P21" s="211">
        <v>0</v>
      </c>
      <c r="Q21" s="207">
        <f t="shared" si="6"/>
        <v>0</v>
      </c>
      <c r="R21" s="206">
        <f t="shared" si="7"/>
        <v>-1</v>
      </c>
      <c r="S21" s="211">
        <v>43</v>
      </c>
      <c r="T21" s="380">
        <v>6</v>
      </c>
      <c r="U21" s="207">
        <f t="shared" si="8"/>
        <v>14</v>
      </c>
      <c r="V21" s="206">
        <f t="shared" si="9"/>
        <v>-37</v>
      </c>
      <c r="W21" s="211">
        <v>1</v>
      </c>
      <c r="X21" s="211">
        <v>0</v>
      </c>
      <c r="Y21" s="207">
        <f t="shared" si="10"/>
        <v>0</v>
      </c>
      <c r="Z21" s="206">
        <f t="shared" si="11"/>
        <v>-1</v>
      </c>
      <c r="AA21" s="381">
        <v>278</v>
      </c>
      <c r="AB21" s="381">
        <v>42</v>
      </c>
      <c r="AC21" s="207">
        <f t="shared" si="12"/>
        <v>15.1</v>
      </c>
      <c r="AD21" s="206">
        <f t="shared" si="13"/>
        <v>-236</v>
      </c>
      <c r="AE21" s="211">
        <v>2283</v>
      </c>
      <c r="AF21" s="211">
        <v>1034</v>
      </c>
      <c r="AG21" s="207">
        <f t="shared" si="14"/>
        <v>45.3</v>
      </c>
      <c r="AH21" s="206">
        <f t="shared" si="15"/>
        <v>-1249</v>
      </c>
      <c r="AI21" s="299"/>
      <c r="AJ21" s="299"/>
      <c r="AK21" s="292"/>
      <c r="AL21" s="292"/>
      <c r="AM21" s="213">
        <v>240</v>
      </c>
      <c r="AN21" s="213">
        <v>74</v>
      </c>
      <c r="AO21" s="207">
        <f t="shared" si="16"/>
        <v>30.8</v>
      </c>
      <c r="AP21" s="206">
        <f t="shared" si="17"/>
        <v>-166</v>
      </c>
      <c r="AQ21" s="211">
        <v>1192</v>
      </c>
      <c r="AR21" s="211">
        <v>209</v>
      </c>
      <c r="AS21" s="207">
        <f t="shared" si="18"/>
        <v>17.5</v>
      </c>
      <c r="AT21" s="206">
        <f t="shared" si="19"/>
        <v>-983</v>
      </c>
      <c r="AU21" s="381">
        <v>521</v>
      </c>
      <c r="AV21" s="380">
        <v>838</v>
      </c>
      <c r="AW21" s="380">
        <v>513</v>
      </c>
      <c r="AX21" s="207">
        <f t="shared" si="20"/>
        <v>61.2</v>
      </c>
      <c r="AY21" s="206">
        <f t="shared" si="21"/>
        <v>-325</v>
      </c>
      <c r="AZ21" s="380">
        <v>706</v>
      </c>
      <c r="BA21" s="380">
        <v>39</v>
      </c>
      <c r="BB21" s="207">
        <f t="shared" si="22"/>
        <v>5.5</v>
      </c>
      <c r="BC21" s="206">
        <f t="shared" si="23"/>
        <v>-667</v>
      </c>
      <c r="BD21" s="211">
        <v>7</v>
      </c>
      <c r="BE21" s="211">
        <v>0</v>
      </c>
      <c r="BF21" s="207">
        <f t="shared" si="24"/>
        <v>0</v>
      </c>
      <c r="BG21" s="206">
        <f t="shared" si="25"/>
        <v>-7</v>
      </c>
      <c r="BH21" s="211">
        <v>7678.57</v>
      </c>
      <c r="BI21" s="211">
        <v>0</v>
      </c>
      <c r="BJ21" s="207">
        <f t="shared" si="26"/>
        <v>0</v>
      </c>
      <c r="BK21" s="206">
        <f t="shared" si="27"/>
        <v>-7678.57</v>
      </c>
      <c r="BL21" s="300">
        <f t="shared" si="28"/>
        <v>120</v>
      </c>
      <c r="BM21" s="382" t="e">
        <f t="shared" si="28"/>
        <v>#DIV/0!</v>
      </c>
      <c r="BN21" s="383" t="e">
        <f t="shared" si="29"/>
        <v>#DIV/0!</v>
      </c>
      <c r="BO21" s="301">
        <v>13952</v>
      </c>
      <c r="BP21" s="301">
        <v>525</v>
      </c>
      <c r="BQ21" s="301">
        <v>3</v>
      </c>
      <c r="BR21" s="302">
        <v>12035</v>
      </c>
      <c r="BS21" s="303">
        <v>4841</v>
      </c>
      <c r="BT21" s="304">
        <v>77509</v>
      </c>
      <c r="BU21" s="304">
        <v>68713</v>
      </c>
      <c r="BV21" s="301">
        <v>13410</v>
      </c>
      <c r="BW21" s="301">
        <v>724</v>
      </c>
      <c r="BX21" s="301">
        <v>3</v>
      </c>
      <c r="BY21" s="302">
        <v>11335</v>
      </c>
      <c r="BZ21" s="303">
        <v>6239</v>
      </c>
      <c r="CA21" s="305">
        <v>97265</v>
      </c>
      <c r="CB21" s="304">
        <v>82645</v>
      </c>
      <c r="CD21" s="306">
        <v>50</v>
      </c>
      <c r="CE21" s="306">
        <v>44</v>
      </c>
      <c r="CF21" s="306">
        <v>16</v>
      </c>
      <c r="CG21" s="307">
        <v>32</v>
      </c>
    </row>
    <row r="22" spans="1:85" s="215" customFormat="1" ht="20.25" customHeight="1">
      <c r="A22" s="210" t="s">
        <v>248</v>
      </c>
      <c r="B22" s="378">
        <v>690</v>
      </c>
      <c r="C22" s="379">
        <v>1486</v>
      </c>
      <c r="D22" s="380">
        <v>607</v>
      </c>
      <c r="E22" s="207">
        <f t="shared" si="0"/>
        <v>40.799999999999997</v>
      </c>
      <c r="F22" s="206">
        <f t="shared" si="1"/>
        <v>-879</v>
      </c>
      <c r="G22" s="381">
        <v>508</v>
      </c>
      <c r="H22" s="381">
        <v>109</v>
      </c>
      <c r="I22" s="207">
        <f t="shared" si="2"/>
        <v>21.5</v>
      </c>
      <c r="J22" s="206">
        <f t="shared" si="3"/>
        <v>-399</v>
      </c>
      <c r="K22" s="211">
        <v>445</v>
      </c>
      <c r="L22" s="211">
        <v>105</v>
      </c>
      <c r="M22" s="207">
        <f t="shared" si="4"/>
        <v>23.6</v>
      </c>
      <c r="N22" s="206">
        <f t="shared" si="5"/>
        <v>-340</v>
      </c>
      <c r="O22" s="212">
        <v>2</v>
      </c>
      <c r="P22" s="211">
        <v>1</v>
      </c>
      <c r="Q22" s="207">
        <f t="shared" si="6"/>
        <v>50</v>
      </c>
      <c r="R22" s="206">
        <f t="shared" si="7"/>
        <v>-1</v>
      </c>
      <c r="S22" s="211">
        <v>31</v>
      </c>
      <c r="T22" s="380">
        <v>2</v>
      </c>
      <c r="U22" s="207">
        <f t="shared" si="8"/>
        <v>6.5</v>
      </c>
      <c r="V22" s="206">
        <f t="shared" si="9"/>
        <v>-29</v>
      </c>
      <c r="W22" s="211">
        <v>0</v>
      </c>
      <c r="X22" s="211">
        <v>0</v>
      </c>
      <c r="Y22" s="290" t="e">
        <f t="shared" si="10"/>
        <v>#DIV/0!</v>
      </c>
      <c r="Z22" s="206">
        <f t="shared" si="11"/>
        <v>0</v>
      </c>
      <c r="AA22" s="381">
        <v>133</v>
      </c>
      <c r="AB22" s="381">
        <v>34</v>
      </c>
      <c r="AC22" s="207">
        <f t="shared" si="12"/>
        <v>25.6</v>
      </c>
      <c r="AD22" s="206">
        <f t="shared" si="13"/>
        <v>-99</v>
      </c>
      <c r="AE22" s="211">
        <v>1235</v>
      </c>
      <c r="AF22" s="211">
        <v>531</v>
      </c>
      <c r="AG22" s="207">
        <f t="shared" si="14"/>
        <v>43</v>
      </c>
      <c r="AH22" s="206">
        <f t="shared" si="15"/>
        <v>-704</v>
      </c>
      <c r="AI22" s="299"/>
      <c r="AJ22" s="299"/>
      <c r="AK22" s="292"/>
      <c r="AL22" s="292"/>
      <c r="AM22" s="213">
        <v>120</v>
      </c>
      <c r="AN22" s="213">
        <v>38</v>
      </c>
      <c r="AO22" s="207">
        <f t="shared" si="16"/>
        <v>31.7</v>
      </c>
      <c r="AP22" s="206">
        <f t="shared" si="17"/>
        <v>-82</v>
      </c>
      <c r="AQ22" s="211">
        <v>494</v>
      </c>
      <c r="AR22" s="211">
        <v>107</v>
      </c>
      <c r="AS22" s="207">
        <f t="shared" si="18"/>
        <v>21.7</v>
      </c>
      <c r="AT22" s="206">
        <f t="shared" si="19"/>
        <v>-387</v>
      </c>
      <c r="AU22" s="381">
        <v>227</v>
      </c>
      <c r="AV22" s="380">
        <v>447</v>
      </c>
      <c r="AW22" s="380">
        <v>208</v>
      </c>
      <c r="AX22" s="207">
        <f t="shared" si="20"/>
        <v>46.5</v>
      </c>
      <c r="AY22" s="206">
        <f t="shared" si="21"/>
        <v>-239</v>
      </c>
      <c r="AZ22" s="380">
        <v>389</v>
      </c>
      <c r="BA22" s="380">
        <v>16</v>
      </c>
      <c r="BB22" s="207">
        <f t="shared" si="22"/>
        <v>4.0999999999999996</v>
      </c>
      <c r="BC22" s="206">
        <f t="shared" si="23"/>
        <v>-373</v>
      </c>
      <c r="BD22" s="211">
        <v>2</v>
      </c>
      <c r="BE22" s="211">
        <v>0</v>
      </c>
      <c r="BF22" s="207">
        <f t="shared" si="24"/>
        <v>0</v>
      </c>
      <c r="BG22" s="206">
        <f t="shared" si="25"/>
        <v>-2</v>
      </c>
      <c r="BH22" s="211">
        <v>6500</v>
      </c>
      <c r="BI22" s="211">
        <v>0</v>
      </c>
      <c r="BJ22" s="207">
        <f t="shared" si="26"/>
        <v>0</v>
      </c>
      <c r="BK22" s="206">
        <f t="shared" si="27"/>
        <v>-6500</v>
      </c>
      <c r="BL22" s="300">
        <f t="shared" si="28"/>
        <v>224</v>
      </c>
      <c r="BM22" s="382" t="e">
        <f t="shared" si="28"/>
        <v>#DIV/0!</v>
      </c>
      <c r="BN22" s="383" t="e">
        <f t="shared" si="29"/>
        <v>#DIV/0!</v>
      </c>
      <c r="BO22" s="301">
        <v>15717</v>
      </c>
      <c r="BP22" s="301">
        <v>128</v>
      </c>
      <c r="BQ22" s="301">
        <v>7</v>
      </c>
      <c r="BR22" s="302">
        <v>11977</v>
      </c>
      <c r="BS22" s="303">
        <v>1467</v>
      </c>
      <c r="BT22" s="304">
        <v>20449</v>
      </c>
      <c r="BU22" s="304">
        <v>15846</v>
      </c>
      <c r="BV22" s="301">
        <v>16357</v>
      </c>
      <c r="BW22" s="301">
        <v>190</v>
      </c>
      <c r="BX22" s="301">
        <v>82</v>
      </c>
      <c r="BY22" s="302">
        <v>12196</v>
      </c>
      <c r="BZ22" s="303">
        <v>1398</v>
      </c>
      <c r="CA22" s="305">
        <v>21233</v>
      </c>
      <c r="CB22" s="304">
        <v>15670</v>
      </c>
      <c r="CD22" s="306">
        <v>91</v>
      </c>
      <c r="CE22" s="306">
        <v>70</v>
      </c>
      <c r="CF22" s="306">
        <v>68</v>
      </c>
      <c r="CG22" s="307">
        <v>68</v>
      </c>
    </row>
    <row r="23" spans="1:85" s="215" customFormat="1" ht="20.25" customHeight="1">
      <c r="A23" s="210" t="s">
        <v>249</v>
      </c>
      <c r="B23" s="378">
        <v>1649</v>
      </c>
      <c r="C23" s="379">
        <v>1527</v>
      </c>
      <c r="D23" s="380">
        <v>1522</v>
      </c>
      <c r="E23" s="207">
        <f t="shared" si="0"/>
        <v>99.7</v>
      </c>
      <c r="F23" s="206">
        <f t="shared" si="1"/>
        <v>-5</v>
      </c>
      <c r="G23" s="381">
        <v>607</v>
      </c>
      <c r="H23" s="381">
        <v>383</v>
      </c>
      <c r="I23" s="207">
        <f t="shared" si="2"/>
        <v>63.1</v>
      </c>
      <c r="J23" s="206">
        <f t="shared" si="3"/>
        <v>-224</v>
      </c>
      <c r="K23" s="211">
        <v>568</v>
      </c>
      <c r="L23" s="211">
        <v>362</v>
      </c>
      <c r="M23" s="207">
        <f t="shared" si="4"/>
        <v>63.7</v>
      </c>
      <c r="N23" s="206">
        <f t="shared" si="5"/>
        <v>-206</v>
      </c>
      <c r="O23" s="212">
        <v>10</v>
      </c>
      <c r="P23" s="211">
        <v>3</v>
      </c>
      <c r="Q23" s="207">
        <f t="shared" si="6"/>
        <v>30</v>
      </c>
      <c r="R23" s="206">
        <f t="shared" si="7"/>
        <v>-7</v>
      </c>
      <c r="S23" s="211">
        <v>28</v>
      </c>
      <c r="T23" s="380">
        <v>15</v>
      </c>
      <c r="U23" s="207">
        <f t="shared" si="8"/>
        <v>53.6</v>
      </c>
      <c r="V23" s="206">
        <f t="shared" si="9"/>
        <v>-13</v>
      </c>
      <c r="W23" s="211">
        <v>0</v>
      </c>
      <c r="X23" s="211">
        <v>0</v>
      </c>
      <c r="Y23" s="290" t="e">
        <f t="shared" si="10"/>
        <v>#DIV/0!</v>
      </c>
      <c r="Z23" s="206">
        <f t="shared" si="11"/>
        <v>0</v>
      </c>
      <c r="AA23" s="381">
        <v>202</v>
      </c>
      <c r="AB23" s="381">
        <v>43</v>
      </c>
      <c r="AC23" s="207">
        <f t="shared" si="12"/>
        <v>21.3</v>
      </c>
      <c r="AD23" s="206">
        <f t="shared" si="13"/>
        <v>-159</v>
      </c>
      <c r="AE23" s="211">
        <v>1113</v>
      </c>
      <c r="AF23" s="211">
        <v>1336</v>
      </c>
      <c r="AG23" s="207">
        <f t="shared" si="14"/>
        <v>120</v>
      </c>
      <c r="AH23" s="206">
        <f t="shared" si="15"/>
        <v>223</v>
      </c>
      <c r="AI23" s="299"/>
      <c r="AJ23" s="299"/>
      <c r="AK23" s="292"/>
      <c r="AL23" s="292"/>
      <c r="AM23" s="213">
        <v>144</v>
      </c>
      <c r="AN23" s="213">
        <v>113</v>
      </c>
      <c r="AO23" s="207">
        <f t="shared" si="16"/>
        <v>78.5</v>
      </c>
      <c r="AP23" s="206">
        <f t="shared" si="17"/>
        <v>-31</v>
      </c>
      <c r="AQ23" s="211">
        <v>601</v>
      </c>
      <c r="AR23" s="211">
        <v>380</v>
      </c>
      <c r="AS23" s="207">
        <f t="shared" si="18"/>
        <v>63.2</v>
      </c>
      <c r="AT23" s="206">
        <f t="shared" si="19"/>
        <v>-221</v>
      </c>
      <c r="AU23" s="381">
        <v>803</v>
      </c>
      <c r="AV23" s="380">
        <v>361</v>
      </c>
      <c r="AW23" s="380">
        <v>749</v>
      </c>
      <c r="AX23" s="207">
        <f t="shared" si="20"/>
        <v>207.5</v>
      </c>
      <c r="AY23" s="206">
        <f t="shared" si="21"/>
        <v>388</v>
      </c>
      <c r="AZ23" s="380">
        <v>338</v>
      </c>
      <c r="BA23" s="380">
        <v>299</v>
      </c>
      <c r="BB23" s="207">
        <f t="shared" si="22"/>
        <v>88.5</v>
      </c>
      <c r="BC23" s="206">
        <f t="shared" si="23"/>
        <v>-39</v>
      </c>
      <c r="BD23" s="211">
        <v>8</v>
      </c>
      <c r="BE23" s="211">
        <v>1</v>
      </c>
      <c r="BF23" s="207">
        <f t="shared" si="24"/>
        <v>12.5</v>
      </c>
      <c r="BG23" s="206">
        <f t="shared" si="25"/>
        <v>-7</v>
      </c>
      <c r="BH23" s="211">
        <v>6758.75</v>
      </c>
      <c r="BI23" s="211">
        <v>8000</v>
      </c>
      <c r="BJ23" s="207">
        <f t="shared" si="26"/>
        <v>118.4</v>
      </c>
      <c r="BK23" s="206">
        <f t="shared" si="27"/>
        <v>1241.25</v>
      </c>
      <c r="BL23" s="300">
        <f t="shared" si="28"/>
        <v>45</v>
      </c>
      <c r="BM23" s="300">
        <f t="shared" si="28"/>
        <v>749</v>
      </c>
      <c r="BN23" s="208">
        <f t="shared" si="29"/>
        <v>704</v>
      </c>
      <c r="BO23" s="301">
        <v>14266</v>
      </c>
      <c r="BP23" s="301">
        <v>342</v>
      </c>
      <c r="BQ23" s="301">
        <v>10</v>
      </c>
      <c r="BR23" s="302">
        <v>12212</v>
      </c>
      <c r="BS23" s="303">
        <v>2602</v>
      </c>
      <c r="BT23" s="304">
        <v>48778</v>
      </c>
      <c r="BU23" s="304">
        <v>48230</v>
      </c>
      <c r="BV23" s="301">
        <v>13647</v>
      </c>
      <c r="BW23" s="301">
        <v>288</v>
      </c>
      <c r="BX23" s="301">
        <v>3</v>
      </c>
      <c r="BY23" s="302">
        <v>11284</v>
      </c>
      <c r="BZ23" s="303">
        <v>3266</v>
      </c>
      <c r="CA23" s="305">
        <v>40749</v>
      </c>
      <c r="CB23" s="304">
        <v>39101</v>
      </c>
      <c r="CD23" s="306">
        <v>39</v>
      </c>
      <c r="CE23" s="306">
        <v>32</v>
      </c>
      <c r="CF23" s="306">
        <v>22</v>
      </c>
      <c r="CG23" s="307">
        <v>27</v>
      </c>
    </row>
    <row r="24" spans="1:85" s="215" customFormat="1" ht="20.25" customHeight="1">
      <c r="A24" s="210" t="s">
        <v>250</v>
      </c>
      <c r="B24" s="378">
        <v>1203</v>
      </c>
      <c r="C24" s="379">
        <v>1926</v>
      </c>
      <c r="D24" s="380">
        <v>1000</v>
      </c>
      <c r="E24" s="207">
        <f t="shared" si="0"/>
        <v>51.9</v>
      </c>
      <c r="F24" s="206">
        <f t="shared" si="1"/>
        <v>-926</v>
      </c>
      <c r="G24" s="381">
        <v>1157</v>
      </c>
      <c r="H24" s="381">
        <v>389</v>
      </c>
      <c r="I24" s="207">
        <f t="shared" si="2"/>
        <v>33.6</v>
      </c>
      <c r="J24" s="206">
        <f t="shared" si="3"/>
        <v>-768</v>
      </c>
      <c r="K24" s="211">
        <v>875</v>
      </c>
      <c r="L24" s="211">
        <v>346</v>
      </c>
      <c r="M24" s="207">
        <f t="shared" si="4"/>
        <v>39.5</v>
      </c>
      <c r="N24" s="206">
        <f t="shared" si="5"/>
        <v>-529</v>
      </c>
      <c r="O24" s="212">
        <v>15</v>
      </c>
      <c r="P24" s="211">
        <v>0</v>
      </c>
      <c r="Q24" s="207">
        <f t="shared" si="6"/>
        <v>0</v>
      </c>
      <c r="R24" s="206">
        <f t="shared" si="7"/>
        <v>-15</v>
      </c>
      <c r="S24" s="211">
        <v>60</v>
      </c>
      <c r="T24" s="380">
        <v>20</v>
      </c>
      <c r="U24" s="207">
        <f t="shared" si="8"/>
        <v>33.299999999999997</v>
      </c>
      <c r="V24" s="206">
        <f t="shared" si="9"/>
        <v>-40</v>
      </c>
      <c r="W24" s="211">
        <v>0</v>
      </c>
      <c r="X24" s="211">
        <v>0</v>
      </c>
      <c r="Y24" s="290" t="e">
        <f t="shared" si="10"/>
        <v>#DIV/0!</v>
      </c>
      <c r="Z24" s="206">
        <f t="shared" si="11"/>
        <v>0</v>
      </c>
      <c r="AA24" s="381">
        <v>57</v>
      </c>
      <c r="AB24" s="381">
        <v>12</v>
      </c>
      <c r="AC24" s="207">
        <f t="shared" si="12"/>
        <v>21.1</v>
      </c>
      <c r="AD24" s="206">
        <f t="shared" si="13"/>
        <v>-45</v>
      </c>
      <c r="AE24" s="211">
        <v>1761</v>
      </c>
      <c r="AF24" s="211">
        <v>906</v>
      </c>
      <c r="AG24" s="207">
        <f t="shared" si="14"/>
        <v>51.4</v>
      </c>
      <c r="AH24" s="206">
        <f t="shared" si="15"/>
        <v>-855</v>
      </c>
      <c r="AI24" s="299"/>
      <c r="AJ24" s="299"/>
      <c r="AK24" s="292"/>
      <c r="AL24" s="292"/>
      <c r="AM24" s="213">
        <v>253</v>
      </c>
      <c r="AN24" s="213">
        <v>142</v>
      </c>
      <c r="AO24" s="207">
        <f t="shared" si="16"/>
        <v>56.1</v>
      </c>
      <c r="AP24" s="206">
        <f t="shared" si="17"/>
        <v>-111</v>
      </c>
      <c r="AQ24" s="211">
        <v>1098</v>
      </c>
      <c r="AR24" s="211">
        <v>330</v>
      </c>
      <c r="AS24" s="207">
        <f t="shared" si="18"/>
        <v>30.1</v>
      </c>
      <c r="AT24" s="206">
        <f t="shared" si="19"/>
        <v>-768</v>
      </c>
      <c r="AU24" s="381">
        <v>369</v>
      </c>
      <c r="AV24" s="380">
        <v>514</v>
      </c>
      <c r="AW24" s="380">
        <v>266</v>
      </c>
      <c r="AX24" s="207">
        <f t="shared" si="20"/>
        <v>51.8</v>
      </c>
      <c r="AY24" s="206">
        <f t="shared" si="21"/>
        <v>-248</v>
      </c>
      <c r="AZ24" s="380">
        <v>448</v>
      </c>
      <c r="BA24" s="380">
        <v>78</v>
      </c>
      <c r="BB24" s="207">
        <f t="shared" si="22"/>
        <v>17.399999999999999</v>
      </c>
      <c r="BC24" s="206">
        <f t="shared" si="23"/>
        <v>-370</v>
      </c>
      <c r="BD24" s="211">
        <v>13</v>
      </c>
      <c r="BE24" s="211">
        <v>6</v>
      </c>
      <c r="BF24" s="207">
        <f t="shared" si="24"/>
        <v>46.2</v>
      </c>
      <c r="BG24" s="206">
        <f t="shared" si="25"/>
        <v>-7</v>
      </c>
      <c r="BH24" s="211">
        <v>7038.46</v>
      </c>
      <c r="BI24" s="211">
        <v>6966.67</v>
      </c>
      <c r="BJ24" s="207">
        <f t="shared" si="26"/>
        <v>99</v>
      </c>
      <c r="BK24" s="206">
        <f t="shared" si="27"/>
        <v>-71.789999999999964</v>
      </c>
      <c r="BL24" s="300">
        <f t="shared" si="28"/>
        <v>40</v>
      </c>
      <c r="BM24" s="300">
        <f t="shared" si="28"/>
        <v>44</v>
      </c>
      <c r="BN24" s="208">
        <f t="shared" si="29"/>
        <v>4</v>
      </c>
      <c r="BO24" s="301">
        <v>20988</v>
      </c>
      <c r="BP24" s="301">
        <v>377</v>
      </c>
      <c r="BQ24" s="301">
        <v>14</v>
      </c>
      <c r="BR24" s="302">
        <v>18390</v>
      </c>
      <c r="BS24" s="303">
        <v>3123</v>
      </c>
      <c r="BT24" s="304">
        <v>26626</v>
      </c>
      <c r="BU24" s="304">
        <v>15957</v>
      </c>
      <c r="BV24" s="301">
        <v>20258</v>
      </c>
      <c r="BW24" s="301">
        <v>540</v>
      </c>
      <c r="BX24" s="301">
        <v>2</v>
      </c>
      <c r="BY24" s="302">
        <v>17639</v>
      </c>
      <c r="BZ24" s="303">
        <v>3699</v>
      </c>
      <c r="CA24" s="305">
        <v>28297</v>
      </c>
      <c r="CB24" s="304">
        <v>17354</v>
      </c>
      <c r="CD24" s="306">
        <v>376</v>
      </c>
      <c r="CE24" s="306">
        <v>521</v>
      </c>
      <c r="CF24" s="306">
        <v>328</v>
      </c>
      <c r="CG24" s="307">
        <v>503</v>
      </c>
    </row>
    <row r="25" spans="1:85" s="215" customFormat="1" ht="20.25" customHeight="1">
      <c r="A25" s="210" t="s">
        <v>251</v>
      </c>
      <c r="B25" s="378">
        <v>832</v>
      </c>
      <c r="C25" s="379">
        <v>2298</v>
      </c>
      <c r="D25" s="380">
        <v>812</v>
      </c>
      <c r="E25" s="207">
        <f t="shared" si="0"/>
        <v>35.299999999999997</v>
      </c>
      <c r="F25" s="206">
        <f t="shared" si="1"/>
        <v>-1486</v>
      </c>
      <c r="G25" s="381">
        <v>1088</v>
      </c>
      <c r="H25" s="381">
        <v>171</v>
      </c>
      <c r="I25" s="207">
        <f t="shared" si="2"/>
        <v>15.7</v>
      </c>
      <c r="J25" s="206">
        <f t="shared" si="3"/>
        <v>-917</v>
      </c>
      <c r="K25" s="211">
        <v>968</v>
      </c>
      <c r="L25" s="211">
        <v>153</v>
      </c>
      <c r="M25" s="207">
        <f t="shared" si="4"/>
        <v>15.8</v>
      </c>
      <c r="N25" s="206">
        <f t="shared" si="5"/>
        <v>-815</v>
      </c>
      <c r="O25" s="212">
        <v>6</v>
      </c>
      <c r="P25" s="211">
        <v>0</v>
      </c>
      <c r="Q25" s="207">
        <f t="shared" si="6"/>
        <v>0</v>
      </c>
      <c r="R25" s="206">
        <f t="shared" si="7"/>
        <v>-6</v>
      </c>
      <c r="S25" s="211">
        <v>50</v>
      </c>
      <c r="T25" s="380">
        <v>10</v>
      </c>
      <c r="U25" s="207">
        <f t="shared" si="8"/>
        <v>20</v>
      </c>
      <c r="V25" s="206">
        <f t="shared" si="9"/>
        <v>-40</v>
      </c>
      <c r="W25" s="211">
        <v>0</v>
      </c>
      <c r="X25" s="211">
        <v>0</v>
      </c>
      <c r="Y25" s="290" t="e">
        <f t="shared" si="10"/>
        <v>#DIV/0!</v>
      </c>
      <c r="Z25" s="206">
        <f t="shared" si="11"/>
        <v>0</v>
      </c>
      <c r="AA25" s="381">
        <v>72</v>
      </c>
      <c r="AB25" s="381">
        <v>43</v>
      </c>
      <c r="AC25" s="207">
        <f t="shared" si="12"/>
        <v>59.7</v>
      </c>
      <c r="AD25" s="206">
        <f t="shared" si="13"/>
        <v>-29</v>
      </c>
      <c r="AE25" s="211">
        <v>1798</v>
      </c>
      <c r="AF25" s="211">
        <v>657</v>
      </c>
      <c r="AG25" s="207">
        <f t="shared" si="14"/>
        <v>36.5</v>
      </c>
      <c r="AH25" s="206">
        <f t="shared" si="15"/>
        <v>-1141</v>
      </c>
      <c r="AI25" s="299"/>
      <c r="AJ25" s="299"/>
      <c r="AK25" s="292"/>
      <c r="AL25" s="292"/>
      <c r="AM25" s="213">
        <v>201</v>
      </c>
      <c r="AN25" s="213">
        <v>60</v>
      </c>
      <c r="AO25" s="207">
        <f t="shared" si="16"/>
        <v>29.9</v>
      </c>
      <c r="AP25" s="206">
        <f t="shared" si="17"/>
        <v>-141</v>
      </c>
      <c r="AQ25" s="211">
        <v>1090</v>
      </c>
      <c r="AR25" s="211">
        <v>159</v>
      </c>
      <c r="AS25" s="207">
        <f t="shared" si="18"/>
        <v>14.6</v>
      </c>
      <c r="AT25" s="206">
        <f t="shared" si="19"/>
        <v>-931</v>
      </c>
      <c r="AU25" s="381">
        <v>318</v>
      </c>
      <c r="AV25" s="380">
        <v>557</v>
      </c>
      <c r="AW25" s="380">
        <v>318</v>
      </c>
      <c r="AX25" s="207">
        <f t="shared" si="20"/>
        <v>57.1</v>
      </c>
      <c r="AY25" s="206">
        <f t="shared" si="21"/>
        <v>-239</v>
      </c>
      <c r="AZ25" s="380">
        <v>447</v>
      </c>
      <c r="BA25" s="380">
        <v>13</v>
      </c>
      <c r="BB25" s="207">
        <f t="shared" si="22"/>
        <v>2.9</v>
      </c>
      <c r="BC25" s="206">
        <f t="shared" si="23"/>
        <v>-434</v>
      </c>
      <c r="BD25" s="211">
        <v>10</v>
      </c>
      <c r="BE25" s="211">
        <v>0</v>
      </c>
      <c r="BF25" s="207">
        <f t="shared" si="24"/>
        <v>0</v>
      </c>
      <c r="BG25" s="206">
        <f t="shared" si="25"/>
        <v>-10</v>
      </c>
      <c r="BH25" s="211">
        <v>6257</v>
      </c>
      <c r="BI25" s="211">
        <v>0</v>
      </c>
      <c r="BJ25" s="207">
        <f t="shared" si="26"/>
        <v>0</v>
      </c>
      <c r="BK25" s="206">
        <f t="shared" si="27"/>
        <v>-6257</v>
      </c>
      <c r="BL25" s="300">
        <f t="shared" si="28"/>
        <v>56</v>
      </c>
      <c r="BM25" s="382" t="e">
        <f t="shared" si="28"/>
        <v>#DIV/0!</v>
      </c>
      <c r="BN25" s="383" t="e">
        <f t="shared" si="29"/>
        <v>#DIV/0!</v>
      </c>
      <c r="BO25" s="301">
        <v>11303</v>
      </c>
      <c r="BP25" s="301">
        <v>659</v>
      </c>
      <c r="BQ25" s="301">
        <v>0</v>
      </c>
      <c r="BR25" s="302">
        <v>9334</v>
      </c>
      <c r="BS25" s="303">
        <v>1721</v>
      </c>
      <c r="BT25" s="304">
        <v>19652</v>
      </c>
      <c r="BU25" s="304">
        <v>12420</v>
      </c>
      <c r="BV25" s="301">
        <v>12010</v>
      </c>
      <c r="BW25" s="301">
        <v>829</v>
      </c>
      <c r="BX25" s="301">
        <v>0</v>
      </c>
      <c r="BY25" s="302">
        <v>9641</v>
      </c>
      <c r="BZ25" s="303">
        <v>1315</v>
      </c>
      <c r="CA25" s="305">
        <v>20887</v>
      </c>
      <c r="CB25" s="304">
        <v>10704</v>
      </c>
      <c r="CD25" s="306">
        <v>102</v>
      </c>
      <c r="CE25" s="306">
        <v>28</v>
      </c>
      <c r="CF25" s="306">
        <v>24</v>
      </c>
      <c r="CG25" s="307">
        <v>5</v>
      </c>
    </row>
    <row r="26" spans="1:85" s="215" customFormat="1" ht="20.25" customHeight="1">
      <c r="A26" s="210" t="s">
        <v>252</v>
      </c>
      <c r="B26" s="378">
        <v>926</v>
      </c>
      <c r="C26" s="379">
        <v>1754</v>
      </c>
      <c r="D26" s="380">
        <v>910</v>
      </c>
      <c r="E26" s="207">
        <f t="shared" si="0"/>
        <v>51.9</v>
      </c>
      <c r="F26" s="206">
        <f t="shared" si="1"/>
        <v>-844</v>
      </c>
      <c r="G26" s="381">
        <v>903</v>
      </c>
      <c r="H26" s="381">
        <v>404</v>
      </c>
      <c r="I26" s="207">
        <f t="shared" si="2"/>
        <v>44.7</v>
      </c>
      <c r="J26" s="206">
        <f t="shared" si="3"/>
        <v>-499</v>
      </c>
      <c r="K26" s="211">
        <v>855</v>
      </c>
      <c r="L26" s="211">
        <v>395</v>
      </c>
      <c r="M26" s="207">
        <f t="shared" si="4"/>
        <v>46.2</v>
      </c>
      <c r="N26" s="206">
        <f t="shared" si="5"/>
        <v>-460</v>
      </c>
      <c r="O26" s="212">
        <v>5</v>
      </c>
      <c r="P26" s="211">
        <v>0</v>
      </c>
      <c r="Q26" s="207">
        <f t="shared" si="6"/>
        <v>0</v>
      </c>
      <c r="R26" s="206">
        <f t="shared" si="7"/>
        <v>-5</v>
      </c>
      <c r="S26" s="211">
        <v>34</v>
      </c>
      <c r="T26" s="380">
        <v>3</v>
      </c>
      <c r="U26" s="207">
        <f t="shared" si="8"/>
        <v>8.8000000000000007</v>
      </c>
      <c r="V26" s="206">
        <f t="shared" si="9"/>
        <v>-31</v>
      </c>
      <c r="W26" s="211">
        <v>10</v>
      </c>
      <c r="X26" s="211">
        <v>0</v>
      </c>
      <c r="Y26" s="207">
        <f t="shared" si="10"/>
        <v>0</v>
      </c>
      <c r="Z26" s="206">
        <f t="shared" si="11"/>
        <v>-10</v>
      </c>
      <c r="AA26" s="381">
        <v>144</v>
      </c>
      <c r="AB26" s="381">
        <v>76</v>
      </c>
      <c r="AC26" s="207">
        <f t="shared" si="12"/>
        <v>52.8</v>
      </c>
      <c r="AD26" s="206">
        <f t="shared" si="13"/>
        <v>-68</v>
      </c>
      <c r="AE26" s="211">
        <v>1656</v>
      </c>
      <c r="AF26" s="211">
        <v>892</v>
      </c>
      <c r="AG26" s="207">
        <f t="shared" si="14"/>
        <v>53.9</v>
      </c>
      <c r="AH26" s="206">
        <f t="shared" si="15"/>
        <v>-764</v>
      </c>
      <c r="AI26" s="299"/>
      <c r="AJ26" s="299"/>
      <c r="AK26" s="292"/>
      <c r="AL26" s="292"/>
      <c r="AM26" s="213">
        <v>187</v>
      </c>
      <c r="AN26" s="213">
        <v>71</v>
      </c>
      <c r="AO26" s="207">
        <f t="shared" si="16"/>
        <v>38</v>
      </c>
      <c r="AP26" s="206">
        <f t="shared" si="17"/>
        <v>-116</v>
      </c>
      <c r="AQ26" s="211">
        <v>896</v>
      </c>
      <c r="AR26" s="211">
        <v>406</v>
      </c>
      <c r="AS26" s="207">
        <f t="shared" si="18"/>
        <v>45.3</v>
      </c>
      <c r="AT26" s="206">
        <f t="shared" si="19"/>
        <v>-490</v>
      </c>
      <c r="AU26" s="381">
        <v>334</v>
      </c>
      <c r="AV26" s="380">
        <v>640</v>
      </c>
      <c r="AW26" s="380">
        <v>333</v>
      </c>
      <c r="AX26" s="207">
        <f t="shared" si="20"/>
        <v>52</v>
      </c>
      <c r="AY26" s="206">
        <f t="shared" si="21"/>
        <v>-307</v>
      </c>
      <c r="AZ26" s="380">
        <v>632</v>
      </c>
      <c r="BA26" s="380">
        <v>42</v>
      </c>
      <c r="BB26" s="207">
        <f t="shared" si="22"/>
        <v>6.6</v>
      </c>
      <c r="BC26" s="206">
        <f t="shared" si="23"/>
        <v>-590</v>
      </c>
      <c r="BD26" s="211">
        <v>8</v>
      </c>
      <c r="BE26" s="211">
        <v>0</v>
      </c>
      <c r="BF26" s="207">
        <f t="shared" si="24"/>
        <v>0</v>
      </c>
      <c r="BG26" s="206">
        <f t="shared" si="25"/>
        <v>-8</v>
      </c>
      <c r="BH26" s="211">
        <v>8138.71</v>
      </c>
      <c r="BI26" s="211">
        <v>0</v>
      </c>
      <c r="BJ26" s="207">
        <f t="shared" si="26"/>
        <v>0</v>
      </c>
      <c r="BK26" s="206">
        <f t="shared" si="27"/>
        <v>-8138.71</v>
      </c>
      <c r="BL26" s="300">
        <f t="shared" si="28"/>
        <v>80</v>
      </c>
      <c r="BM26" s="382" t="e">
        <f t="shared" si="28"/>
        <v>#DIV/0!</v>
      </c>
      <c r="BN26" s="383" t="e">
        <f t="shared" si="29"/>
        <v>#DIV/0!</v>
      </c>
      <c r="BO26" s="301">
        <v>15690</v>
      </c>
      <c r="BP26" s="301">
        <v>147</v>
      </c>
      <c r="BQ26" s="301">
        <v>12</v>
      </c>
      <c r="BR26" s="302">
        <v>12894</v>
      </c>
      <c r="BS26" s="303">
        <v>1559</v>
      </c>
      <c r="BT26" s="304">
        <v>19149</v>
      </c>
      <c r="BU26" s="304">
        <v>17021</v>
      </c>
      <c r="BV26" s="301">
        <v>15466</v>
      </c>
      <c r="BW26" s="301">
        <v>116</v>
      </c>
      <c r="BX26" s="301">
        <v>4</v>
      </c>
      <c r="BY26" s="302">
        <v>12344</v>
      </c>
      <c r="BZ26" s="303">
        <v>1450</v>
      </c>
      <c r="CA26" s="305">
        <v>20893</v>
      </c>
      <c r="CB26" s="304">
        <v>16109</v>
      </c>
      <c r="CD26" s="306">
        <v>40</v>
      </c>
      <c r="CE26" s="306">
        <v>26</v>
      </c>
      <c r="CF26" s="306">
        <v>20</v>
      </c>
      <c r="CG26" s="307">
        <v>19</v>
      </c>
    </row>
    <row r="27" spans="1:85" s="215" customFormat="1" ht="20.25" customHeight="1">
      <c r="A27" s="210" t="s">
        <v>253</v>
      </c>
      <c r="B27" s="378">
        <v>1158</v>
      </c>
      <c r="C27" s="379">
        <v>2664</v>
      </c>
      <c r="D27" s="380">
        <v>1121</v>
      </c>
      <c r="E27" s="207">
        <f t="shared" si="0"/>
        <v>42.1</v>
      </c>
      <c r="F27" s="206">
        <f t="shared" si="1"/>
        <v>-1543</v>
      </c>
      <c r="G27" s="381">
        <v>1028</v>
      </c>
      <c r="H27" s="381">
        <v>190</v>
      </c>
      <c r="I27" s="207">
        <f t="shared" si="2"/>
        <v>18.5</v>
      </c>
      <c r="J27" s="206">
        <f t="shared" si="3"/>
        <v>-838</v>
      </c>
      <c r="K27" s="211">
        <v>909</v>
      </c>
      <c r="L27" s="211">
        <v>173</v>
      </c>
      <c r="M27" s="207">
        <f t="shared" si="4"/>
        <v>19</v>
      </c>
      <c r="N27" s="206">
        <f t="shared" si="5"/>
        <v>-736</v>
      </c>
      <c r="O27" s="212">
        <v>19</v>
      </c>
      <c r="P27" s="211">
        <v>0</v>
      </c>
      <c r="Q27" s="207">
        <f t="shared" si="6"/>
        <v>0</v>
      </c>
      <c r="R27" s="206">
        <f t="shared" si="7"/>
        <v>-19</v>
      </c>
      <c r="S27" s="211">
        <v>41</v>
      </c>
      <c r="T27" s="380">
        <v>4</v>
      </c>
      <c r="U27" s="207">
        <f t="shared" si="8"/>
        <v>9.8000000000000007</v>
      </c>
      <c r="V27" s="206">
        <f t="shared" si="9"/>
        <v>-37</v>
      </c>
      <c r="W27" s="211">
        <v>0</v>
      </c>
      <c r="X27" s="211">
        <v>0</v>
      </c>
      <c r="Y27" s="290" t="e">
        <f t="shared" si="10"/>
        <v>#DIV/0!</v>
      </c>
      <c r="Z27" s="206">
        <f t="shared" si="11"/>
        <v>0</v>
      </c>
      <c r="AA27" s="381">
        <v>146</v>
      </c>
      <c r="AB27" s="381">
        <v>104</v>
      </c>
      <c r="AC27" s="207">
        <f t="shared" si="12"/>
        <v>71.2</v>
      </c>
      <c r="AD27" s="206">
        <f t="shared" si="13"/>
        <v>-42</v>
      </c>
      <c r="AE27" s="211">
        <v>2382</v>
      </c>
      <c r="AF27" s="211">
        <v>1014</v>
      </c>
      <c r="AG27" s="207">
        <f t="shared" si="14"/>
        <v>42.6</v>
      </c>
      <c r="AH27" s="206">
        <f t="shared" si="15"/>
        <v>-1368</v>
      </c>
      <c r="AI27" s="299"/>
      <c r="AJ27" s="299"/>
      <c r="AK27" s="292"/>
      <c r="AL27" s="292"/>
      <c r="AM27" s="213">
        <v>251</v>
      </c>
      <c r="AN27" s="213">
        <v>65</v>
      </c>
      <c r="AO27" s="207">
        <f t="shared" si="16"/>
        <v>25.9</v>
      </c>
      <c r="AP27" s="206">
        <f t="shared" si="17"/>
        <v>-186</v>
      </c>
      <c r="AQ27" s="211">
        <v>974</v>
      </c>
      <c r="AR27" s="211">
        <v>119</v>
      </c>
      <c r="AS27" s="207">
        <f t="shared" si="18"/>
        <v>12.2</v>
      </c>
      <c r="AT27" s="206">
        <f t="shared" si="19"/>
        <v>-855</v>
      </c>
      <c r="AU27" s="381">
        <v>251</v>
      </c>
      <c r="AV27" s="380">
        <v>906</v>
      </c>
      <c r="AW27" s="380">
        <v>248</v>
      </c>
      <c r="AX27" s="207">
        <f t="shared" si="20"/>
        <v>27.4</v>
      </c>
      <c r="AY27" s="206">
        <f t="shared" si="21"/>
        <v>-658</v>
      </c>
      <c r="AZ27" s="380">
        <v>822</v>
      </c>
      <c r="BA27" s="380">
        <v>14</v>
      </c>
      <c r="BB27" s="207">
        <f t="shared" si="22"/>
        <v>1.7</v>
      </c>
      <c r="BC27" s="206">
        <f t="shared" si="23"/>
        <v>-808</v>
      </c>
      <c r="BD27" s="211">
        <v>5</v>
      </c>
      <c r="BE27" s="211">
        <v>0</v>
      </c>
      <c r="BF27" s="207">
        <f t="shared" si="24"/>
        <v>0</v>
      </c>
      <c r="BG27" s="206">
        <f t="shared" si="25"/>
        <v>-5</v>
      </c>
      <c r="BH27" s="211">
        <v>6540</v>
      </c>
      <c r="BI27" s="211">
        <v>0</v>
      </c>
      <c r="BJ27" s="207">
        <f t="shared" si="26"/>
        <v>0</v>
      </c>
      <c r="BK27" s="206">
        <f t="shared" si="27"/>
        <v>-6540</v>
      </c>
      <c r="BL27" s="300">
        <f t="shared" si="28"/>
        <v>181</v>
      </c>
      <c r="BM27" s="382" t="e">
        <f t="shared" si="28"/>
        <v>#DIV/0!</v>
      </c>
      <c r="BN27" s="383" t="e">
        <f t="shared" si="29"/>
        <v>#DIV/0!</v>
      </c>
      <c r="BO27" s="301">
        <v>9814</v>
      </c>
      <c r="BP27" s="301">
        <v>98</v>
      </c>
      <c r="BQ27" s="301">
        <v>0</v>
      </c>
      <c r="BR27" s="302">
        <v>8552</v>
      </c>
      <c r="BS27" s="303">
        <v>942</v>
      </c>
      <c r="BT27" s="304">
        <v>11223</v>
      </c>
      <c r="BU27" s="304">
        <v>5155</v>
      </c>
      <c r="BV27" s="301">
        <v>9602</v>
      </c>
      <c r="BW27" s="301">
        <v>188</v>
      </c>
      <c r="BX27" s="301">
        <v>1</v>
      </c>
      <c r="BY27" s="302">
        <v>8371</v>
      </c>
      <c r="BZ27" s="303">
        <v>1212</v>
      </c>
      <c r="CA27" s="305">
        <v>11456</v>
      </c>
      <c r="CB27" s="304">
        <v>5113</v>
      </c>
      <c r="CD27" s="306">
        <v>104</v>
      </c>
      <c r="CE27" s="306">
        <v>175</v>
      </c>
      <c r="CF27" s="306">
        <v>86</v>
      </c>
      <c r="CG27" s="307">
        <v>162</v>
      </c>
    </row>
    <row r="28" spans="1:85" s="215" customFormat="1" ht="20.25" customHeight="1">
      <c r="A28" s="210" t="s">
        <v>254</v>
      </c>
      <c r="B28" s="378">
        <v>533</v>
      </c>
      <c r="C28" s="379">
        <v>1082</v>
      </c>
      <c r="D28" s="380">
        <v>503</v>
      </c>
      <c r="E28" s="207">
        <f t="shared" si="0"/>
        <v>46.5</v>
      </c>
      <c r="F28" s="206">
        <f t="shared" si="1"/>
        <v>-579</v>
      </c>
      <c r="G28" s="381">
        <v>502</v>
      </c>
      <c r="H28" s="381">
        <v>172</v>
      </c>
      <c r="I28" s="207">
        <f t="shared" si="2"/>
        <v>34.299999999999997</v>
      </c>
      <c r="J28" s="206">
        <f t="shared" si="3"/>
        <v>-330</v>
      </c>
      <c r="K28" s="211">
        <v>417</v>
      </c>
      <c r="L28" s="211">
        <v>157</v>
      </c>
      <c r="M28" s="207">
        <f t="shared" si="4"/>
        <v>37.6</v>
      </c>
      <c r="N28" s="206">
        <f t="shared" si="5"/>
        <v>-260</v>
      </c>
      <c r="O28" s="212">
        <v>0</v>
      </c>
      <c r="P28" s="211">
        <v>0</v>
      </c>
      <c r="Q28" s="290" t="e">
        <f t="shared" si="6"/>
        <v>#DIV/0!</v>
      </c>
      <c r="R28" s="206">
        <f t="shared" si="7"/>
        <v>0</v>
      </c>
      <c r="S28" s="211">
        <v>38</v>
      </c>
      <c r="T28" s="380">
        <v>3</v>
      </c>
      <c r="U28" s="207">
        <f t="shared" si="8"/>
        <v>7.9</v>
      </c>
      <c r="V28" s="206">
        <f t="shared" si="9"/>
        <v>-35</v>
      </c>
      <c r="W28" s="211">
        <v>0</v>
      </c>
      <c r="X28" s="211">
        <v>0</v>
      </c>
      <c r="Y28" s="290" t="e">
        <f t="shared" si="10"/>
        <v>#DIV/0!</v>
      </c>
      <c r="Z28" s="206">
        <f t="shared" si="11"/>
        <v>0</v>
      </c>
      <c r="AA28" s="381">
        <v>66</v>
      </c>
      <c r="AB28" s="381">
        <v>31</v>
      </c>
      <c r="AC28" s="207">
        <f t="shared" si="12"/>
        <v>47</v>
      </c>
      <c r="AD28" s="206">
        <f t="shared" si="13"/>
        <v>-35</v>
      </c>
      <c r="AE28" s="211">
        <v>1043</v>
      </c>
      <c r="AF28" s="211">
        <v>485</v>
      </c>
      <c r="AG28" s="207">
        <f t="shared" si="14"/>
        <v>46.5</v>
      </c>
      <c r="AH28" s="206">
        <f t="shared" si="15"/>
        <v>-558</v>
      </c>
      <c r="AI28" s="299"/>
      <c r="AJ28" s="299"/>
      <c r="AK28" s="292"/>
      <c r="AL28" s="292"/>
      <c r="AM28" s="213">
        <v>98</v>
      </c>
      <c r="AN28" s="213">
        <v>35</v>
      </c>
      <c r="AO28" s="207">
        <f t="shared" si="16"/>
        <v>35.700000000000003</v>
      </c>
      <c r="AP28" s="206">
        <f t="shared" si="17"/>
        <v>-63</v>
      </c>
      <c r="AQ28" s="211">
        <v>490</v>
      </c>
      <c r="AR28" s="211">
        <v>123</v>
      </c>
      <c r="AS28" s="207">
        <f t="shared" si="18"/>
        <v>25.1</v>
      </c>
      <c r="AT28" s="206">
        <f t="shared" si="19"/>
        <v>-367</v>
      </c>
      <c r="AU28" s="381">
        <v>231</v>
      </c>
      <c r="AV28" s="380">
        <v>377</v>
      </c>
      <c r="AW28" s="380">
        <v>230</v>
      </c>
      <c r="AX28" s="207">
        <f t="shared" si="20"/>
        <v>61</v>
      </c>
      <c r="AY28" s="206">
        <f t="shared" si="21"/>
        <v>-147</v>
      </c>
      <c r="AZ28" s="380">
        <v>359</v>
      </c>
      <c r="BA28" s="380">
        <v>0</v>
      </c>
      <c r="BB28" s="207">
        <f t="shared" si="22"/>
        <v>0</v>
      </c>
      <c r="BC28" s="206">
        <f t="shared" si="23"/>
        <v>-359</v>
      </c>
      <c r="BD28" s="211">
        <v>2</v>
      </c>
      <c r="BE28" s="211">
        <v>0</v>
      </c>
      <c r="BF28" s="207">
        <f t="shared" si="24"/>
        <v>0</v>
      </c>
      <c r="BG28" s="206">
        <f t="shared" si="25"/>
        <v>-2</v>
      </c>
      <c r="BH28" s="211">
        <v>6750</v>
      </c>
      <c r="BI28" s="211">
        <v>0</v>
      </c>
      <c r="BJ28" s="207">
        <f t="shared" si="26"/>
        <v>0</v>
      </c>
      <c r="BK28" s="206">
        <f t="shared" si="27"/>
        <v>-6750</v>
      </c>
      <c r="BL28" s="300">
        <f t="shared" si="28"/>
        <v>189</v>
      </c>
      <c r="BM28" s="382" t="e">
        <f t="shared" si="28"/>
        <v>#DIV/0!</v>
      </c>
      <c r="BN28" s="383" t="e">
        <f t="shared" si="29"/>
        <v>#DIV/0!</v>
      </c>
      <c r="BO28" s="301">
        <v>21595</v>
      </c>
      <c r="BP28" s="301">
        <v>912</v>
      </c>
      <c r="BQ28" s="301">
        <v>5</v>
      </c>
      <c r="BR28" s="302">
        <v>18345</v>
      </c>
      <c r="BS28" s="303">
        <v>5595</v>
      </c>
      <c r="BT28" s="304">
        <v>80559</v>
      </c>
      <c r="BU28" s="304">
        <v>74389</v>
      </c>
      <c r="BV28" s="301">
        <v>21957</v>
      </c>
      <c r="BW28" s="301">
        <v>1566</v>
      </c>
      <c r="BX28" s="301">
        <v>25</v>
      </c>
      <c r="BY28" s="302">
        <v>18233</v>
      </c>
      <c r="BZ28" s="303">
        <v>3355</v>
      </c>
      <c r="CA28" s="305">
        <v>75317</v>
      </c>
      <c r="CB28" s="304">
        <v>64963</v>
      </c>
      <c r="CD28" s="306">
        <v>57</v>
      </c>
      <c r="CE28" s="306">
        <v>31</v>
      </c>
      <c r="CF28" s="306">
        <v>41</v>
      </c>
      <c r="CG28" s="307">
        <v>22</v>
      </c>
    </row>
    <row r="29" spans="1:85" s="215" customFormat="1" ht="20.25" customHeight="1">
      <c r="A29" s="210" t="s">
        <v>255</v>
      </c>
      <c r="B29" s="378">
        <v>903</v>
      </c>
      <c r="C29" s="379">
        <v>2124</v>
      </c>
      <c r="D29" s="380">
        <v>892</v>
      </c>
      <c r="E29" s="207">
        <f t="shared" si="0"/>
        <v>42</v>
      </c>
      <c r="F29" s="206">
        <f t="shared" si="1"/>
        <v>-1232</v>
      </c>
      <c r="G29" s="381">
        <v>982</v>
      </c>
      <c r="H29" s="381">
        <v>184</v>
      </c>
      <c r="I29" s="207">
        <f t="shared" si="2"/>
        <v>18.7</v>
      </c>
      <c r="J29" s="206">
        <f t="shared" si="3"/>
        <v>-798</v>
      </c>
      <c r="K29" s="211">
        <v>852</v>
      </c>
      <c r="L29" s="211">
        <v>178</v>
      </c>
      <c r="M29" s="207">
        <f t="shared" si="4"/>
        <v>20.9</v>
      </c>
      <c r="N29" s="206">
        <f t="shared" si="5"/>
        <v>-674</v>
      </c>
      <c r="O29" s="212">
        <v>2</v>
      </c>
      <c r="P29" s="211">
        <v>0</v>
      </c>
      <c r="Q29" s="207">
        <f t="shared" si="6"/>
        <v>0</v>
      </c>
      <c r="R29" s="206">
        <f t="shared" si="7"/>
        <v>-2</v>
      </c>
      <c r="S29" s="211">
        <v>38</v>
      </c>
      <c r="T29" s="380">
        <v>7</v>
      </c>
      <c r="U29" s="207">
        <f t="shared" si="8"/>
        <v>18.399999999999999</v>
      </c>
      <c r="V29" s="206">
        <f t="shared" si="9"/>
        <v>-31</v>
      </c>
      <c r="W29" s="211">
        <v>0</v>
      </c>
      <c r="X29" s="211">
        <v>0</v>
      </c>
      <c r="Y29" s="290" t="e">
        <f t="shared" si="10"/>
        <v>#DIV/0!</v>
      </c>
      <c r="Z29" s="206">
        <f t="shared" si="11"/>
        <v>0</v>
      </c>
      <c r="AA29" s="381">
        <v>70</v>
      </c>
      <c r="AB29" s="381">
        <v>18</v>
      </c>
      <c r="AC29" s="207">
        <f t="shared" si="12"/>
        <v>25.7</v>
      </c>
      <c r="AD29" s="206">
        <f t="shared" si="13"/>
        <v>-52</v>
      </c>
      <c r="AE29" s="211">
        <v>1761</v>
      </c>
      <c r="AF29" s="211">
        <v>757</v>
      </c>
      <c r="AG29" s="207">
        <f t="shared" si="14"/>
        <v>43</v>
      </c>
      <c r="AH29" s="206">
        <f t="shared" si="15"/>
        <v>-1004</v>
      </c>
      <c r="AI29" s="299"/>
      <c r="AJ29" s="299"/>
      <c r="AK29" s="292"/>
      <c r="AL29" s="292"/>
      <c r="AM29" s="213">
        <v>265</v>
      </c>
      <c r="AN29" s="213">
        <v>65</v>
      </c>
      <c r="AO29" s="207">
        <f t="shared" si="16"/>
        <v>24.5</v>
      </c>
      <c r="AP29" s="206">
        <f t="shared" si="17"/>
        <v>-200</v>
      </c>
      <c r="AQ29" s="211">
        <v>949</v>
      </c>
      <c r="AR29" s="211">
        <v>176</v>
      </c>
      <c r="AS29" s="207">
        <f t="shared" si="18"/>
        <v>18.5</v>
      </c>
      <c r="AT29" s="206">
        <f t="shared" si="19"/>
        <v>-773</v>
      </c>
      <c r="AU29" s="381">
        <v>272</v>
      </c>
      <c r="AV29" s="380">
        <v>642</v>
      </c>
      <c r="AW29" s="380">
        <v>270</v>
      </c>
      <c r="AX29" s="207">
        <f t="shared" si="20"/>
        <v>42.1</v>
      </c>
      <c r="AY29" s="206">
        <f t="shared" si="21"/>
        <v>-372</v>
      </c>
      <c r="AZ29" s="380">
        <v>551</v>
      </c>
      <c r="BA29" s="380">
        <v>50</v>
      </c>
      <c r="BB29" s="207">
        <f t="shared" si="22"/>
        <v>9.1</v>
      </c>
      <c r="BC29" s="206">
        <f t="shared" si="23"/>
        <v>-501</v>
      </c>
      <c r="BD29" s="211">
        <v>5</v>
      </c>
      <c r="BE29" s="211">
        <v>0</v>
      </c>
      <c r="BF29" s="207">
        <f t="shared" si="24"/>
        <v>0</v>
      </c>
      <c r="BG29" s="206">
        <f t="shared" si="25"/>
        <v>-5</v>
      </c>
      <c r="BH29" s="211">
        <v>6800</v>
      </c>
      <c r="BI29" s="211">
        <v>0</v>
      </c>
      <c r="BJ29" s="207">
        <f t="shared" si="26"/>
        <v>0</v>
      </c>
      <c r="BK29" s="206">
        <f t="shared" si="27"/>
        <v>-6800</v>
      </c>
      <c r="BL29" s="300">
        <f t="shared" si="28"/>
        <v>128</v>
      </c>
      <c r="BM29" s="382" t="e">
        <f t="shared" si="28"/>
        <v>#DIV/0!</v>
      </c>
      <c r="BN29" s="383" t="e">
        <f t="shared" si="29"/>
        <v>#DIV/0!</v>
      </c>
      <c r="BO29" s="301">
        <v>10578</v>
      </c>
      <c r="BP29" s="301">
        <v>254</v>
      </c>
      <c r="BQ29" s="301">
        <v>2</v>
      </c>
      <c r="BR29" s="302">
        <v>8905</v>
      </c>
      <c r="BS29" s="303">
        <v>440</v>
      </c>
      <c r="BT29" s="304">
        <v>10120</v>
      </c>
      <c r="BU29" s="304">
        <v>6987</v>
      </c>
      <c r="BV29" s="301">
        <v>11228</v>
      </c>
      <c r="BW29" s="301">
        <v>412</v>
      </c>
      <c r="BX29" s="301">
        <v>0</v>
      </c>
      <c r="BY29" s="302">
        <v>9288</v>
      </c>
      <c r="BZ29" s="303">
        <v>558</v>
      </c>
      <c r="CA29" s="305">
        <v>11860</v>
      </c>
      <c r="CB29" s="304">
        <v>6599</v>
      </c>
      <c r="CD29" s="308">
        <v>78</v>
      </c>
      <c r="CE29" s="308">
        <v>48</v>
      </c>
      <c r="CF29" s="308">
        <v>50</v>
      </c>
      <c r="CG29" s="309">
        <v>45</v>
      </c>
    </row>
    <row r="30" spans="1:85" s="216" customFormat="1" ht="49.2" customHeight="1">
      <c r="B30" s="494" t="s">
        <v>447</v>
      </c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AE30" s="217"/>
      <c r="AF30" s="217"/>
      <c r="AG30" s="217"/>
      <c r="AH30" s="217"/>
      <c r="AQ30" s="218"/>
      <c r="AR30" s="218"/>
      <c r="AS30" s="218"/>
      <c r="AT30" s="219"/>
      <c r="AU30" s="495" t="s">
        <v>332</v>
      </c>
      <c r="AV30" s="495"/>
      <c r="AW30" s="495"/>
      <c r="AX30" s="495"/>
      <c r="AY30" s="495"/>
      <c r="AZ30" s="495"/>
      <c r="BA30" s="495"/>
      <c r="BB30" s="495"/>
      <c r="BC30" s="495"/>
      <c r="BD30" s="495"/>
      <c r="BE30" s="495"/>
      <c r="BF30" s="495"/>
      <c r="BG30" s="495"/>
      <c r="BH30" s="495"/>
      <c r="BI30" s="495"/>
      <c r="BJ30" s="495"/>
      <c r="BK30" s="495"/>
      <c r="BL30" s="495"/>
      <c r="BM30" s="495"/>
      <c r="BN30" s="495"/>
      <c r="BO30" s="358"/>
    </row>
    <row r="31" spans="1:85" s="216" customFormat="1">
      <c r="F31" s="217"/>
      <c r="G31" s="217"/>
      <c r="H31" s="217"/>
      <c r="I31" s="217"/>
      <c r="J31" s="217"/>
      <c r="K31" s="217"/>
      <c r="L31" s="217"/>
      <c r="M31" s="217"/>
      <c r="N31" s="217"/>
      <c r="AE31" s="217"/>
      <c r="AF31" s="217"/>
      <c r="AG31" s="217"/>
      <c r="AH31" s="217"/>
      <c r="AQ31" s="218"/>
      <c r="AR31" s="218"/>
      <c r="AS31" s="218"/>
      <c r="AT31" s="219"/>
      <c r="BC31" s="220"/>
    </row>
    <row r="32" spans="1:85" s="216" customFormat="1">
      <c r="F32" s="217"/>
      <c r="G32" s="217"/>
      <c r="H32" s="217"/>
      <c r="I32" s="217"/>
      <c r="J32" s="217"/>
      <c r="K32" s="217"/>
      <c r="L32" s="217"/>
      <c r="M32" s="217"/>
      <c r="N32" s="217"/>
      <c r="AE32" s="217"/>
      <c r="AF32" s="217"/>
      <c r="AG32" s="217"/>
      <c r="AH32" s="217"/>
      <c r="AQ32" s="218"/>
      <c r="AR32" s="218"/>
      <c r="AS32" s="218"/>
      <c r="AT32" s="219"/>
      <c r="BC32" s="220"/>
    </row>
    <row r="33" spans="6:55" s="216" customFormat="1" ht="20.25" customHeight="1">
      <c r="F33" s="217"/>
      <c r="G33" s="217"/>
      <c r="H33" s="217"/>
      <c r="I33" s="217"/>
      <c r="J33" s="217"/>
      <c r="K33" s="217"/>
      <c r="L33" s="217"/>
      <c r="M33" s="217"/>
      <c r="N33" s="217"/>
      <c r="AE33" s="217"/>
      <c r="AF33" s="217"/>
      <c r="AG33" s="217"/>
      <c r="AH33" s="217"/>
      <c r="AT33" s="220"/>
      <c r="BC33" s="220"/>
    </row>
    <row r="34" spans="6:55" s="216" customFormat="1" ht="20.25" customHeight="1">
      <c r="F34" s="217"/>
      <c r="G34" s="217"/>
      <c r="H34" s="217"/>
      <c r="I34" s="217"/>
      <c r="J34" s="217"/>
      <c r="K34" s="217"/>
      <c r="L34" s="217"/>
      <c r="M34" s="217"/>
      <c r="N34" s="217"/>
      <c r="AE34" s="217"/>
      <c r="AF34" s="217"/>
      <c r="AG34" s="217"/>
      <c r="AH34" s="217"/>
      <c r="BC34" s="220"/>
    </row>
    <row r="35" spans="6:55" s="216" customFormat="1">
      <c r="F35" s="217"/>
      <c r="G35" s="217"/>
      <c r="H35" s="217"/>
      <c r="I35" s="217"/>
      <c r="J35" s="217"/>
      <c r="K35" s="217"/>
      <c r="L35" s="217"/>
      <c r="M35" s="217"/>
      <c r="N35" s="217"/>
      <c r="AE35" s="217"/>
      <c r="AF35" s="217"/>
      <c r="AG35" s="217"/>
      <c r="AH35" s="217"/>
    </row>
    <row r="36" spans="6:55" s="216" customFormat="1">
      <c r="F36" s="217"/>
      <c r="G36" s="217"/>
      <c r="H36" s="217"/>
      <c r="I36" s="217"/>
      <c r="J36" s="217"/>
      <c r="K36" s="217"/>
      <c r="L36" s="217"/>
      <c r="M36" s="217"/>
      <c r="N36" s="217"/>
    </row>
    <row r="37" spans="6:55" s="216" customFormat="1">
      <c r="F37" s="217"/>
      <c r="G37" s="217"/>
      <c r="H37" s="217"/>
      <c r="I37" s="217"/>
      <c r="J37" s="217"/>
      <c r="K37" s="217"/>
      <c r="L37" s="217"/>
      <c r="M37" s="217"/>
      <c r="N37" s="217"/>
    </row>
    <row r="38" spans="6:55" s="216" customFormat="1"/>
    <row r="39" spans="6:55" s="216" customFormat="1"/>
    <row r="40" spans="6:55" s="216" customFormat="1"/>
    <row r="41" spans="6:55" s="216" customFormat="1"/>
    <row r="42" spans="6:55" s="216" customFormat="1"/>
    <row r="43" spans="6:55" s="216" customFormat="1"/>
    <row r="44" spans="6:55" s="216" customFormat="1"/>
    <row r="45" spans="6:55" s="216" customFormat="1"/>
    <row r="46" spans="6:55" s="216" customFormat="1"/>
    <row r="47" spans="6:55" s="216" customFormat="1"/>
    <row r="48" spans="6:55" s="216" customFormat="1"/>
    <row r="49" s="216" customFormat="1"/>
    <row r="50" s="216" customFormat="1"/>
    <row r="51" s="216" customFormat="1"/>
    <row r="52" s="216" customFormat="1"/>
    <row r="53" s="216" customFormat="1"/>
    <row r="54" s="216" customFormat="1"/>
    <row r="55" s="216" customFormat="1"/>
    <row r="56" s="216" customFormat="1"/>
    <row r="57" s="202" customFormat="1"/>
    <row r="58" s="202" customFormat="1"/>
    <row r="59" s="202" customFormat="1"/>
    <row r="60" s="202" customFormat="1"/>
    <row r="61" s="202" customFormat="1"/>
    <row r="62" s="202" customFormat="1"/>
    <row r="63" s="202" customFormat="1"/>
    <row r="64" s="202" customFormat="1"/>
    <row r="65" s="202" customFormat="1"/>
    <row r="66" s="202" customFormat="1"/>
    <row r="67" s="202" customFormat="1"/>
    <row r="68" s="202" customFormat="1"/>
    <row r="69" s="202" customFormat="1"/>
    <row r="70" s="202" customFormat="1"/>
    <row r="71" s="202" customFormat="1"/>
    <row r="72" s="202" customFormat="1"/>
    <row r="73" s="202" customFormat="1"/>
    <row r="74" s="202" customFormat="1"/>
    <row r="75" s="202" customFormat="1"/>
    <row r="76" s="202" customFormat="1"/>
    <row r="77" s="202" customFormat="1"/>
    <row r="78" s="202" customFormat="1"/>
    <row r="79" s="202" customFormat="1"/>
    <row r="80" s="202" customFormat="1"/>
    <row r="81" s="202" customFormat="1"/>
    <row r="82" s="202" customFormat="1"/>
    <row r="83" s="202" customFormat="1"/>
    <row r="84" s="202" customFormat="1"/>
    <row r="85" s="202" customFormat="1"/>
    <row r="86" s="202" customFormat="1"/>
    <row r="87" s="202" customFormat="1"/>
    <row r="88" s="202" customFormat="1"/>
    <row r="89" s="202" customFormat="1"/>
    <row r="90" s="202" customFormat="1"/>
    <row r="91" s="202" customFormat="1"/>
    <row r="92" s="202" customFormat="1"/>
    <row r="93" s="202" customFormat="1"/>
    <row r="94" s="202" customFormat="1"/>
    <row r="95" s="202" customFormat="1"/>
    <row r="96" s="202" customFormat="1"/>
    <row r="97" s="202" customFormat="1"/>
    <row r="98" s="202" customFormat="1"/>
    <row r="99" s="202" customFormat="1"/>
    <row r="100" s="202" customFormat="1"/>
    <row r="101" s="202" customFormat="1"/>
    <row r="102" s="202" customFormat="1"/>
    <row r="103" s="202" customFormat="1"/>
    <row r="104" s="202" customFormat="1"/>
    <row r="105" s="202" customFormat="1"/>
    <row r="106" s="202" customFormat="1"/>
    <row r="107" s="202" customFormat="1"/>
    <row r="108" s="202" customFormat="1"/>
    <row r="109" s="202" customFormat="1"/>
    <row r="110" s="202" customFormat="1"/>
    <row r="111" s="202" customFormat="1"/>
    <row r="112" s="202" customFormat="1"/>
    <row r="113" s="202" customFormat="1"/>
    <row r="114" s="202" customFormat="1"/>
    <row r="115" s="202" customFormat="1"/>
    <row r="116" s="202" customFormat="1"/>
    <row r="117" s="202" customFormat="1"/>
    <row r="118" s="202" customFormat="1"/>
    <row r="119" s="202" customFormat="1"/>
    <row r="120" s="202" customFormat="1"/>
    <row r="121" s="202" customFormat="1"/>
    <row r="122" s="202" customFormat="1"/>
    <row r="123" s="202" customFormat="1"/>
    <row r="124" s="202" customFormat="1"/>
    <row r="125" s="202" customFormat="1"/>
    <row r="126" s="202" customFormat="1"/>
    <row r="127" s="202" customFormat="1"/>
    <row r="128" s="202" customFormat="1"/>
    <row r="129" s="202" customFormat="1"/>
    <row r="130" s="202" customFormat="1"/>
    <row r="131" s="202" customFormat="1"/>
    <row r="132" s="202" customFormat="1"/>
    <row r="133" s="202" customFormat="1"/>
    <row r="134" s="202" customFormat="1"/>
    <row r="135" s="202" customFormat="1"/>
    <row r="136" s="202" customFormat="1"/>
    <row r="137" s="202" customFormat="1"/>
    <row r="138" s="202" customFormat="1"/>
    <row r="139" s="202" customFormat="1"/>
    <row r="140" s="202" customFormat="1"/>
  </sheetData>
  <mergeCells count="77">
    <mergeCell ref="B30:N30"/>
    <mergeCell ref="O3:R5"/>
    <mergeCell ref="AU30:BN30"/>
    <mergeCell ref="AU3:AU5"/>
    <mergeCell ref="BL6:BL7"/>
    <mergeCell ref="BM6:BM7"/>
    <mergeCell ref="BF6:BG6"/>
    <mergeCell ref="BH6:BH7"/>
    <mergeCell ref="BH3:BK5"/>
    <mergeCell ref="BD3:BG5"/>
    <mergeCell ref="BJ6:BK6"/>
    <mergeCell ref="AU6:AU7"/>
    <mergeCell ref="BI6:BI7"/>
    <mergeCell ref="BA6:BA7"/>
    <mergeCell ref="AV6:AV7"/>
    <mergeCell ref="AW6:AW7"/>
    <mergeCell ref="CD7:CG7"/>
    <mergeCell ref="CD8:CE8"/>
    <mergeCell ref="CF8:CG8"/>
    <mergeCell ref="BN6:BN7"/>
    <mergeCell ref="BO7:BS7"/>
    <mergeCell ref="BV7:BZ7"/>
    <mergeCell ref="CA7:CB7"/>
    <mergeCell ref="AX6:AY6"/>
    <mergeCell ref="AZ6:AZ7"/>
    <mergeCell ref="BB6:BC6"/>
    <mergeCell ref="BD6:BD7"/>
    <mergeCell ref="BE6:BE7"/>
    <mergeCell ref="AF6:AF7"/>
    <mergeCell ref="AG6:AH6"/>
    <mergeCell ref="Y6:Z6"/>
    <mergeCell ref="AA6:AA7"/>
    <mergeCell ref="AB6:AB7"/>
    <mergeCell ref="AC6:AD6"/>
    <mergeCell ref="AE6:AE7"/>
    <mergeCell ref="G6:G7"/>
    <mergeCell ref="O6:O7"/>
    <mergeCell ref="X6:X7"/>
    <mergeCell ref="P6:P7"/>
    <mergeCell ref="Q6:R6"/>
    <mergeCell ref="S6:S7"/>
    <mergeCell ref="T6:T7"/>
    <mergeCell ref="U6:V6"/>
    <mergeCell ref="W6:W7"/>
    <mergeCell ref="K3:N5"/>
    <mergeCell ref="B1:J1"/>
    <mergeCell ref="B2:J2"/>
    <mergeCell ref="A3:A7"/>
    <mergeCell ref="B3:B5"/>
    <mergeCell ref="C3:F5"/>
    <mergeCell ref="G3:J5"/>
    <mergeCell ref="H6:H7"/>
    <mergeCell ref="I6:J6"/>
    <mergeCell ref="K6:K7"/>
    <mergeCell ref="L6:L7"/>
    <mergeCell ref="M6:N6"/>
    <mergeCell ref="B6:B7"/>
    <mergeCell ref="C6:C7"/>
    <mergeCell ref="D6:D7"/>
    <mergeCell ref="E6:F6"/>
    <mergeCell ref="S3:V5"/>
    <mergeCell ref="W3:Z5"/>
    <mergeCell ref="AA3:AD5"/>
    <mergeCell ref="AE3:AH5"/>
    <mergeCell ref="BH1:BN1"/>
    <mergeCell ref="AI3:AJ5"/>
    <mergeCell ref="AK3:AL5"/>
    <mergeCell ref="AM3:AP5"/>
    <mergeCell ref="BL3:BN5"/>
    <mergeCell ref="AQ3:AT5"/>
    <mergeCell ref="AV3:AY5"/>
    <mergeCell ref="AZ3:BC5"/>
    <mergeCell ref="AM6:AM7"/>
    <mergeCell ref="AN6:AN7"/>
    <mergeCell ref="AO6:AP6"/>
    <mergeCell ref="AQ6:AR6"/>
    <mergeCell ref="AS6:AT6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2" manualBreakCount="2">
    <brk id="22" max="1048575" man="1"/>
    <brk id="4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90" zoomScaleSheetLayoutView="90" workbookViewId="0">
      <selection activeCell="C6" sqref="C6:C55"/>
    </sheetView>
  </sheetViews>
  <sheetFormatPr defaultColWidth="9.109375" defaultRowHeight="15.6"/>
  <cols>
    <col min="1" max="1" width="3.109375" style="97" customWidth="1"/>
    <col min="2" max="2" width="62.5546875" style="108" customWidth="1"/>
    <col min="3" max="3" width="26" style="108" customWidth="1"/>
    <col min="4" max="256" width="9.109375" style="98"/>
    <col min="257" max="257" width="3.109375" style="98" customWidth="1"/>
    <col min="258" max="258" width="62.5546875" style="98" customWidth="1"/>
    <col min="259" max="259" width="26" style="98" customWidth="1"/>
    <col min="260" max="512" width="9.109375" style="98"/>
    <col min="513" max="513" width="3.109375" style="98" customWidth="1"/>
    <col min="514" max="514" width="62.5546875" style="98" customWidth="1"/>
    <col min="515" max="515" width="26" style="98" customWidth="1"/>
    <col min="516" max="768" width="9.109375" style="98"/>
    <col min="769" max="769" width="3.109375" style="98" customWidth="1"/>
    <col min="770" max="770" width="62.5546875" style="98" customWidth="1"/>
    <col min="771" max="771" width="26" style="98" customWidth="1"/>
    <col min="772" max="1024" width="9.109375" style="98"/>
    <col min="1025" max="1025" width="3.109375" style="98" customWidth="1"/>
    <col min="1026" max="1026" width="62.5546875" style="98" customWidth="1"/>
    <col min="1027" max="1027" width="26" style="98" customWidth="1"/>
    <col min="1028" max="1280" width="9.109375" style="98"/>
    <col min="1281" max="1281" width="3.109375" style="98" customWidth="1"/>
    <col min="1282" max="1282" width="62.5546875" style="98" customWidth="1"/>
    <col min="1283" max="1283" width="26" style="98" customWidth="1"/>
    <col min="1284" max="1536" width="9.109375" style="98"/>
    <col min="1537" max="1537" width="3.109375" style="98" customWidth="1"/>
    <col min="1538" max="1538" width="62.5546875" style="98" customWidth="1"/>
    <col min="1539" max="1539" width="26" style="98" customWidth="1"/>
    <col min="1540" max="1792" width="9.109375" style="98"/>
    <col min="1793" max="1793" width="3.109375" style="98" customWidth="1"/>
    <col min="1794" max="1794" width="62.5546875" style="98" customWidth="1"/>
    <col min="1795" max="1795" width="26" style="98" customWidth="1"/>
    <col min="1796" max="2048" width="9.109375" style="98"/>
    <col min="2049" max="2049" width="3.109375" style="98" customWidth="1"/>
    <col min="2050" max="2050" width="62.5546875" style="98" customWidth="1"/>
    <col min="2051" max="2051" width="26" style="98" customWidth="1"/>
    <col min="2052" max="2304" width="9.109375" style="98"/>
    <col min="2305" max="2305" width="3.109375" style="98" customWidth="1"/>
    <col min="2306" max="2306" width="62.5546875" style="98" customWidth="1"/>
    <col min="2307" max="2307" width="26" style="98" customWidth="1"/>
    <col min="2308" max="2560" width="9.109375" style="98"/>
    <col min="2561" max="2561" width="3.109375" style="98" customWidth="1"/>
    <col min="2562" max="2562" width="62.5546875" style="98" customWidth="1"/>
    <col min="2563" max="2563" width="26" style="98" customWidth="1"/>
    <col min="2564" max="2816" width="9.109375" style="98"/>
    <col min="2817" max="2817" width="3.109375" style="98" customWidth="1"/>
    <col min="2818" max="2818" width="62.5546875" style="98" customWidth="1"/>
    <col min="2819" max="2819" width="26" style="98" customWidth="1"/>
    <col min="2820" max="3072" width="9.109375" style="98"/>
    <col min="3073" max="3073" width="3.109375" style="98" customWidth="1"/>
    <col min="3074" max="3074" width="62.5546875" style="98" customWidth="1"/>
    <col min="3075" max="3075" width="26" style="98" customWidth="1"/>
    <col min="3076" max="3328" width="9.109375" style="98"/>
    <col min="3329" max="3329" width="3.109375" style="98" customWidth="1"/>
    <col min="3330" max="3330" width="62.5546875" style="98" customWidth="1"/>
    <col min="3331" max="3331" width="26" style="98" customWidth="1"/>
    <col min="3332" max="3584" width="9.109375" style="98"/>
    <col min="3585" max="3585" width="3.109375" style="98" customWidth="1"/>
    <col min="3586" max="3586" width="62.5546875" style="98" customWidth="1"/>
    <col min="3587" max="3587" width="26" style="98" customWidth="1"/>
    <col min="3588" max="3840" width="9.109375" style="98"/>
    <col min="3841" max="3841" width="3.109375" style="98" customWidth="1"/>
    <col min="3842" max="3842" width="62.5546875" style="98" customWidth="1"/>
    <col min="3843" max="3843" width="26" style="98" customWidth="1"/>
    <col min="3844" max="4096" width="9.109375" style="98"/>
    <col min="4097" max="4097" width="3.109375" style="98" customWidth="1"/>
    <col min="4098" max="4098" width="62.5546875" style="98" customWidth="1"/>
    <col min="4099" max="4099" width="26" style="98" customWidth="1"/>
    <col min="4100" max="4352" width="9.109375" style="98"/>
    <col min="4353" max="4353" width="3.109375" style="98" customWidth="1"/>
    <col min="4354" max="4354" width="62.5546875" style="98" customWidth="1"/>
    <col min="4355" max="4355" width="26" style="98" customWidth="1"/>
    <col min="4356" max="4608" width="9.109375" style="98"/>
    <col min="4609" max="4609" width="3.109375" style="98" customWidth="1"/>
    <col min="4610" max="4610" width="62.5546875" style="98" customWidth="1"/>
    <col min="4611" max="4611" width="26" style="98" customWidth="1"/>
    <col min="4612" max="4864" width="9.109375" style="98"/>
    <col min="4865" max="4865" width="3.109375" style="98" customWidth="1"/>
    <col min="4866" max="4866" width="62.5546875" style="98" customWidth="1"/>
    <col min="4867" max="4867" width="26" style="98" customWidth="1"/>
    <col min="4868" max="5120" width="9.109375" style="98"/>
    <col min="5121" max="5121" width="3.109375" style="98" customWidth="1"/>
    <col min="5122" max="5122" width="62.5546875" style="98" customWidth="1"/>
    <col min="5123" max="5123" width="26" style="98" customWidth="1"/>
    <col min="5124" max="5376" width="9.109375" style="98"/>
    <col min="5377" max="5377" width="3.109375" style="98" customWidth="1"/>
    <col min="5378" max="5378" width="62.5546875" style="98" customWidth="1"/>
    <col min="5379" max="5379" width="26" style="98" customWidth="1"/>
    <col min="5380" max="5632" width="9.109375" style="98"/>
    <col min="5633" max="5633" width="3.109375" style="98" customWidth="1"/>
    <col min="5634" max="5634" width="62.5546875" style="98" customWidth="1"/>
    <col min="5635" max="5635" width="26" style="98" customWidth="1"/>
    <col min="5636" max="5888" width="9.109375" style="98"/>
    <col min="5889" max="5889" width="3.109375" style="98" customWidth="1"/>
    <col min="5890" max="5890" width="62.5546875" style="98" customWidth="1"/>
    <col min="5891" max="5891" width="26" style="98" customWidth="1"/>
    <col min="5892" max="6144" width="9.109375" style="98"/>
    <col min="6145" max="6145" width="3.109375" style="98" customWidth="1"/>
    <col min="6146" max="6146" width="62.5546875" style="98" customWidth="1"/>
    <col min="6147" max="6147" width="26" style="98" customWidth="1"/>
    <col min="6148" max="6400" width="9.109375" style="98"/>
    <col min="6401" max="6401" width="3.109375" style="98" customWidth="1"/>
    <col min="6402" max="6402" width="62.5546875" style="98" customWidth="1"/>
    <col min="6403" max="6403" width="26" style="98" customWidth="1"/>
    <col min="6404" max="6656" width="9.109375" style="98"/>
    <col min="6657" max="6657" width="3.109375" style="98" customWidth="1"/>
    <col min="6658" max="6658" width="62.5546875" style="98" customWidth="1"/>
    <col min="6659" max="6659" width="26" style="98" customWidth="1"/>
    <col min="6660" max="6912" width="9.109375" style="98"/>
    <col min="6913" max="6913" width="3.109375" style="98" customWidth="1"/>
    <col min="6914" max="6914" width="62.5546875" style="98" customWidth="1"/>
    <col min="6915" max="6915" width="26" style="98" customWidth="1"/>
    <col min="6916" max="7168" width="9.109375" style="98"/>
    <col min="7169" max="7169" width="3.109375" style="98" customWidth="1"/>
    <col min="7170" max="7170" width="62.5546875" style="98" customWidth="1"/>
    <col min="7171" max="7171" width="26" style="98" customWidth="1"/>
    <col min="7172" max="7424" width="9.109375" style="98"/>
    <col min="7425" max="7425" width="3.109375" style="98" customWidth="1"/>
    <col min="7426" max="7426" width="62.5546875" style="98" customWidth="1"/>
    <col min="7427" max="7427" width="26" style="98" customWidth="1"/>
    <col min="7428" max="7680" width="9.109375" style="98"/>
    <col min="7681" max="7681" width="3.109375" style="98" customWidth="1"/>
    <col min="7682" max="7682" width="62.5546875" style="98" customWidth="1"/>
    <col min="7683" max="7683" width="26" style="98" customWidth="1"/>
    <col min="7684" max="7936" width="9.109375" style="98"/>
    <col min="7937" max="7937" width="3.109375" style="98" customWidth="1"/>
    <col min="7938" max="7938" width="62.5546875" style="98" customWidth="1"/>
    <col min="7939" max="7939" width="26" style="98" customWidth="1"/>
    <col min="7940" max="8192" width="9.109375" style="98"/>
    <col min="8193" max="8193" width="3.109375" style="98" customWidth="1"/>
    <col min="8194" max="8194" width="62.5546875" style="98" customWidth="1"/>
    <col min="8195" max="8195" width="26" style="98" customWidth="1"/>
    <col min="8196" max="8448" width="9.109375" style="98"/>
    <col min="8449" max="8449" width="3.109375" style="98" customWidth="1"/>
    <col min="8450" max="8450" width="62.5546875" style="98" customWidth="1"/>
    <col min="8451" max="8451" width="26" style="98" customWidth="1"/>
    <col min="8452" max="8704" width="9.109375" style="98"/>
    <col min="8705" max="8705" width="3.109375" style="98" customWidth="1"/>
    <col min="8706" max="8706" width="62.5546875" style="98" customWidth="1"/>
    <col min="8707" max="8707" width="26" style="98" customWidth="1"/>
    <col min="8708" max="8960" width="9.109375" style="98"/>
    <col min="8961" max="8961" width="3.109375" style="98" customWidth="1"/>
    <col min="8962" max="8962" width="62.5546875" style="98" customWidth="1"/>
    <col min="8963" max="8963" width="26" style="98" customWidth="1"/>
    <col min="8964" max="9216" width="9.109375" style="98"/>
    <col min="9217" max="9217" width="3.109375" style="98" customWidth="1"/>
    <col min="9218" max="9218" width="62.5546875" style="98" customWidth="1"/>
    <col min="9219" max="9219" width="26" style="98" customWidth="1"/>
    <col min="9220" max="9472" width="9.109375" style="98"/>
    <col min="9473" max="9473" width="3.109375" style="98" customWidth="1"/>
    <col min="9474" max="9474" width="62.5546875" style="98" customWidth="1"/>
    <col min="9475" max="9475" width="26" style="98" customWidth="1"/>
    <col min="9476" max="9728" width="9.109375" style="98"/>
    <col min="9729" max="9729" width="3.109375" style="98" customWidth="1"/>
    <col min="9730" max="9730" width="62.5546875" style="98" customWidth="1"/>
    <col min="9731" max="9731" width="26" style="98" customWidth="1"/>
    <col min="9732" max="9984" width="9.109375" style="98"/>
    <col min="9985" max="9985" width="3.109375" style="98" customWidth="1"/>
    <col min="9986" max="9986" width="62.5546875" style="98" customWidth="1"/>
    <col min="9987" max="9987" width="26" style="98" customWidth="1"/>
    <col min="9988" max="10240" width="9.109375" style="98"/>
    <col min="10241" max="10241" width="3.109375" style="98" customWidth="1"/>
    <col min="10242" max="10242" width="62.5546875" style="98" customWidth="1"/>
    <col min="10243" max="10243" width="26" style="98" customWidth="1"/>
    <col min="10244" max="10496" width="9.109375" style="98"/>
    <col min="10497" max="10497" width="3.109375" style="98" customWidth="1"/>
    <col min="10498" max="10498" width="62.5546875" style="98" customWidth="1"/>
    <col min="10499" max="10499" width="26" style="98" customWidth="1"/>
    <col min="10500" max="10752" width="9.109375" style="98"/>
    <col min="10753" max="10753" width="3.109375" style="98" customWidth="1"/>
    <col min="10754" max="10754" width="62.5546875" style="98" customWidth="1"/>
    <col min="10755" max="10755" width="26" style="98" customWidth="1"/>
    <col min="10756" max="11008" width="9.109375" style="98"/>
    <col min="11009" max="11009" width="3.109375" style="98" customWidth="1"/>
    <col min="11010" max="11010" width="62.5546875" style="98" customWidth="1"/>
    <col min="11011" max="11011" width="26" style="98" customWidth="1"/>
    <col min="11012" max="11264" width="9.109375" style="98"/>
    <col min="11265" max="11265" width="3.109375" style="98" customWidth="1"/>
    <col min="11266" max="11266" width="62.5546875" style="98" customWidth="1"/>
    <col min="11267" max="11267" width="26" style="98" customWidth="1"/>
    <col min="11268" max="11520" width="9.109375" style="98"/>
    <col min="11521" max="11521" width="3.109375" style="98" customWidth="1"/>
    <col min="11522" max="11522" width="62.5546875" style="98" customWidth="1"/>
    <col min="11523" max="11523" width="26" style="98" customWidth="1"/>
    <col min="11524" max="11776" width="9.109375" style="98"/>
    <col min="11777" max="11777" width="3.109375" style="98" customWidth="1"/>
    <col min="11778" max="11778" width="62.5546875" style="98" customWidth="1"/>
    <col min="11779" max="11779" width="26" style="98" customWidth="1"/>
    <col min="11780" max="12032" width="9.109375" style="98"/>
    <col min="12033" max="12033" width="3.109375" style="98" customWidth="1"/>
    <col min="12034" max="12034" width="62.5546875" style="98" customWidth="1"/>
    <col min="12035" max="12035" width="26" style="98" customWidth="1"/>
    <col min="12036" max="12288" width="9.109375" style="98"/>
    <col min="12289" max="12289" width="3.109375" style="98" customWidth="1"/>
    <col min="12290" max="12290" width="62.5546875" style="98" customWidth="1"/>
    <col min="12291" max="12291" width="26" style="98" customWidth="1"/>
    <col min="12292" max="12544" width="9.109375" style="98"/>
    <col min="12545" max="12545" width="3.109375" style="98" customWidth="1"/>
    <col min="12546" max="12546" width="62.5546875" style="98" customWidth="1"/>
    <col min="12547" max="12547" width="26" style="98" customWidth="1"/>
    <col min="12548" max="12800" width="9.109375" style="98"/>
    <col min="12801" max="12801" width="3.109375" style="98" customWidth="1"/>
    <col min="12802" max="12802" width="62.5546875" style="98" customWidth="1"/>
    <col min="12803" max="12803" width="26" style="98" customWidth="1"/>
    <col min="12804" max="13056" width="9.109375" style="98"/>
    <col min="13057" max="13057" width="3.109375" style="98" customWidth="1"/>
    <col min="13058" max="13058" width="62.5546875" style="98" customWidth="1"/>
    <col min="13059" max="13059" width="26" style="98" customWidth="1"/>
    <col min="13060" max="13312" width="9.109375" style="98"/>
    <col min="13313" max="13313" width="3.109375" style="98" customWidth="1"/>
    <col min="13314" max="13314" width="62.5546875" style="98" customWidth="1"/>
    <col min="13315" max="13315" width="26" style="98" customWidth="1"/>
    <col min="13316" max="13568" width="9.109375" style="98"/>
    <col min="13569" max="13569" width="3.109375" style="98" customWidth="1"/>
    <col min="13570" max="13570" width="62.5546875" style="98" customWidth="1"/>
    <col min="13571" max="13571" width="26" style="98" customWidth="1"/>
    <col min="13572" max="13824" width="9.109375" style="98"/>
    <col min="13825" max="13825" width="3.109375" style="98" customWidth="1"/>
    <col min="13826" max="13826" width="62.5546875" style="98" customWidth="1"/>
    <col min="13827" max="13827" width="26" style="98" customWidth="1"/>
    <col min="13828" max="14080" width="9.109375" style="98"/>
    <col min="14081" max="14081" width="3.109375" style="98" customWidth="1"/>
    <col min="14082" max="14082" width="62.5546875" style="98" customWidth="1"/>
    <col min="14083" max="14083" width="26" style="98" customWidth="1"/>
    <col min="14084" max="14336" width="9.109375" style="98"/>
    <col min="14337" max="14337" width="3.109375" style="98" customWidth="1"/>
    <col min="14338" max="14338" width="62.5546875" style="98" customWidth="1"/>
    <col min="14339" max="14339" width="26" style="98" customWidth="1"/>
    <col min="14340" max="14592" width="9.109375" style="98"/>
    <col min="14593" max="14593" width="3.109375" style="98" customWidth="1"/>
    <col min="14594" max="14594" width="62.5546875" style="98" customWidth="1"/>
    <col min="14595" max="14595" width="26" style="98" customWidth="1"/>
    <col min="14596" max="14848" width="9.109375" style="98"/>
    <col min="14849" max="14849" width="3.109375" style="98" customWidth="1"/>
    <col min="14850" max="14850" width="62.5546875" style="98" customWidth="1"/>
    <col min="14851" max="14851" width="26" style="98" customWidth="1"/>
    <col min="14852" max="15104" width="9.109375" style="98"/>
    <col min="15105" max="15105" width="3.109375" style="98" customWidth="1"/>
    <col min="15106" max="15106" width="62.5546875" style="98" customWidth="1"/>
    <col min="15107" max="15107" width="26" style="98" customWidth="1"/>
    <col min="15108" max="15360" width="9.109375" style="98"/>
    <col min="15361" max="15361" width="3.109375" style="98" customWidth="1"/>
    <col min="15362" max="15362" width="62.5546875" style="98" customWidth="1"/>
    <col min="15363" max="15363" width="26" style="98" customWidth="1"/>
    <col min="15364" max="15616" width="9.109375" style="98"/>
    <col min="15617" max="15617" width="3.109375" style="98" customWidth="1"/>
    <col min="15618" max="15618" width="62.5546875" style="98" customWidth="1"/>
    <col min="15619" max="15619" width="26" style="98" customWidth="1"/>
    <col min="15620" max="15872" width="9.109375" style="98"/>
    <col min="15873" max="15873" width="3.109375" style="98" customWidth="1"/>
    <col min="15874" max="15874" width="62.5546875" style="98" customWidth="1"/>
    <col min="15875" max="15875" width="26" style="98" customWidth="1"/>
    <col min="15876" max="16128" width="9.109375" style="98"/>
    <col min="16129" max="16129" width="3.109375" style="98" customWidth="1"/>
    <col min="16130" max="16130" width="62.5546875" style="98" customWidth="1"/>
    <col min="16131" max="16131" width="26" style="98" customWidth="1"/>
    <col min="16132" max="16384" width="9.109375" style="98"/>
  </cols>
  <sheetData>
    <row r="1" spans="1:5" ht="61.95" customHeight="1">
      <c r="A1" s="404" t="s">
        <v>195</v>
      </c>
      <c r="B1" s="404"/>
      <c r="C1" s="404"/>
    </row>
    <row r="2" spans="1:5" ht="20.25" customHeight="1">
      <c r="B2" s="404" t="s">
        <v>85</v>
      </c>
      <c r="C2" s="404"/>
    </row>
    <row r="3" spans="1:5" ht="20.25" customHeight="1">
      <c r="A3" s="428" t="s">
        <v>224</v>
      </c>
      <c r="B3" s="428"/>
      <c r="C3" s="428"/>
    </row>
    <row r="5" spans="1:5" s="99" customFormat="1" ht="63.75" customHeight="1">
      <c r="A5" s="343"/>
      <c r="B5" s="344" t="s">
        <v>86</v>
      </c>
      <c r="C5" s="366" t="s">
        <v>417</v>
      </c>
    </row>
    <row r="6" spans="1:5" ht="31.2">
      <c r="A6" s="100">
        <v>1</v>
      </c>
      <c r="B6" s="372" t="s">
        <v>159</v>
      </c>
      <c r="C6" s="124">
        <v>1794</v>
      </c>
      <c r="E6" s="120"/>
    </row>
    <row r="7" spans="1:5" ht="31.2">
      <c r="A7" s="100">
        <v>2</v>
      </c>
      <c r="B7" s="342" t="s">
        <v>226</v>
      </c>
      <c r="C7" s="124">
        <v>568</v>
      </c>
      <c r="E7" s="120"/>
    </row>
    <row r="8" spans="1:5">
      <c r="A8" s="100">
        <v>3</v>
      </c>
      <c r="B8" s="342" t="s">
        <v>162</v>
      </c>
      <c r="C8" s="124">
        <v>257</v>
      </c>
      <c r="E8" s="120"/>
    </row>
    <row r="9" spans="1:5" s="102" customFormat="1" ht="31.2">
      <c r="A9" s="100">
        <v>4</v>
      </c>
      <c r="B9" s="342" t="s">
        <v>161</v>
      </c>
      <c r="C9" s="124">
        <v>241</v>
      </c>
      <c r="E9" s="120"/>
    </row>
    <row r="10" spans="1:5" s="102" customFormat="1">
      <c r="A10" s="100">
        <v>5</v>
      </c>
      <c r="B10" s="342" t="s">
        <v>182</v>
      </c>
      <c r="C10" s="124">
        <v>192</v>
      </c>
      <c r="E10" s="120"/>
    </row>
    <row r="11" spans="1:5" s="102" customFormat="1">
      <c r="A11" s="100">
        <v>6</v>
      </c>
      <c r="B11" s="342" t="s">
        <v>160</v>
      </c>
      <c r="C11" s="124">
        <v>158</v>
      </c>
      <c r="E11" s="120"/>
    </row>
    <row r="12" spans="1:5" s="102" customFormat="1">
      <c r="A12" s="100">
        <v>7</v>
      </c>
      <c r="B12" s="342" t="s">
        <v>163</v>
      </c>
      <c r="C12" s="124">
        <v>155</v>
      </c>
      <c r="E12" s="120"/>
    </row>
    <row r="13" spans="1:5" s="102" customFormat="1">
      <c r="A13" s="100">
        <v>8</v>
      </c>
      <c r="B13" s="342" t="s">
        <v>199</v>
      </c>
      <c r="C13" s="124">
        <v>132</v>
      </c>
      <c r="E13" s="120"/>
    </row>
    <row r="14" spans="1:5" s="102" customFormat="1">
      <c r="A14" s="100">
        <v>9</v>
      </c>
      <c r="B14" s="342" t="s">
        <v>196</v>
      </c>
      <c r="C14" s="124">
        <v>115</v>
      </c>
      <c r="E14" s="120"/>
    </row>
    <row r="15" spans="1:5" s="102" customFormat="1" ht="15" customHeight="1">
      <c r="A15" s="100">
        <v>10</v>
      </c>
      <c r="B15" s="342" t="s">
        <v>203</v>
      </c>
      <c r="C15" s="124">
        <v>110</v>
      </c>
      <c r="E15" s="120"/>
    </row>
    <row r="16" spans="1:5" s="102" customFormat="1">
      <c r="A16" s="100">
        <v>11</v>
      </c>
      <c r="B16" s="342" t="s">
        <v>177</v>
      </c>
      <c r="C16" s="124">
        <v>85</v>
      </c>
      <c r="E16" s="120"/>
    </row>
    <row r="17" spans="1:5" s="102" customFormat="1">
      <c r="A17" s="100">
        <v>12</v>
      </c>
      <c r="B17" s="342" t="s">
        <v>191</v>
      </c>
      <c r="C17" s="124">
        <v>84</v>
      </c>
      <c r="E17" s="120"/>
    </row>
    <row r="18" spans="1:5" s="102" customFormat="1">
      <c r="A18" s="100">
        <v>13</v>
      </c>
      <c r="B18" s="342" t="s">
        <v>171</v>
      </c>
      <c r="C18" s="124">
        <v>74</v>
      </c>
      <c r="E18" s="120"/>
    </row>
    <row r="19" spans="1:5" s="102" customFormat="1">
      <c r="A19" s="100">
        <v>14</v>
      </c>
      <c r="B19" s="342" t="s">
        <v>168</v>
      </c>
      <c r="C19" s="124">
        <v>68</v>
      </c>
      <c r="E19" s="120"/>
    </row>
    <row r="20" spans="1:5" s="102" customFormat="1">
      <c r="A20" s="100">
        <v>15</v>
      </c>
      <c r="B20" s="342" t="s">
        <v>297</v>
      </c>
      <c r="C20" s="124">
        <v>64</v>
      </c>
      <c r="E20" s="120"/>
    </row>
    <row r="21" spans="1:5" s="102" customFormat="1">
      <c r="A21" s="100">
        <v>16</v>
      </c>
      <c r="B21" s="342" t="s">
        <v>189</v>
      </c>
      <c r="C21" s="124">
        <v>61</v>
      </c>
      <c r="E21" s="120"/>
    </row>
    <row r="22" spans="1:5" s="102" customFormat="1">
      <c r="A22" s="100">
        <v>17</v>
      </c>
      <c r="B22" s="342" t="s">
        <v>164</v>
      </c>
      <c r="C22" s="124">
        <v>60</v>
      </c>
      <c r="E22" s="120"/>
    </row>
    <row r="23" spans="1:5" s="102" customFormat="1">
      <c r="A23" s="100">
        <v>18</v>
      </c>
      <c r="B23" s="342" t="s">
        <v>184</v>
      </c>
      <c r="C23" s="124">
        <v>59</v>
      </c>
      <c r="E23" s="120"/>
    </row>
    <row r="24" spans="1:5" s="102" customFormat="1">
      <c r="A24" s="100">
        <v>19</v>
      </c>
      <c r="B24" s="342" t="s">
        <v>173</v>
      </c>
      <c r="C24" s="124">
        <v>58</v>
      </c>
      <c r="E24" s="120"/>
    </row>
    <row r="25" spans="1:5" s="102" customFormat="1">
      <c r="A25" s="100">
        <v>20</v>
      </c>
      <c r="B25" s="342" t="s">
        <v>175</v>
      </c>
      <c r="C25" s="124">
        <v>58</v>
      </c>
      <c r="E25" s="120"/>
    </row>
    <row r="26" spans="1:5" s="102" customFormat="1">
      <c r="A26" s="100">
        <v>21</v>
      </c>
      <c r="B26" s="342" t="s">
        <v>213</v>
      </c>
      <c r="C26" s="124">
        <v>54</v>
      </c>
      <c r="E26" s="120"/>
    </row>
    <row r="27" spans="1:5" s="102" customFormat="1">
      <c r="A27" s="100">
        <v>22</v>
      </c>
      <c r="B27" s="342" t="s">
        <v>166</v>
      </c>
      <c r="C27" s="124">
        <v>53</v>
      </c>
      <c r="E27" s="120"/>
    </row>
    <row r="28" spans="1:5" s="102" customFormat="1">
      <c r="A28" s="100">
        <v>23</v>
      </c>
      <c r="B28" s="342" t="s">
        <v>180</v>
      </c>
      <c r="C28" s="124">
        <v>52</v>
      </c>
      <c r="E28" s="120"/>
    </row>
    <row r="29" spans="1:5" s="102" customFormat="1" ht="31.2">
      <c r="A29" s="100">
        <v>24</v>
      </c>
      <c r="B29" s="342" t="s">
        <v>197</v>
      </c>
      <c r="C29" s="124">
        <v>49</v>
      </c>
      <c r="E29" s="120"/>
    </row>
    <row r="30" spans="1:5" s="102" customFormat="1">
      <c r="A30" s="100">
        <v>25</v>
      </c>
      <c r="B30" s="342" t="s">
        <v>172</v>
      </c>
      <c r="C30" s="124">
        <v>48</v>
      </c>
      <c r="E30" s="120"/>
    </row>
    <row r="31" spans="1:5" s="102" customFormat="1">
      <c r="A31" s="100">
        <v>26</v>
      </c>
      <c r="B31" s="342" t="s">
        <v>292</v>
      </c>
      <c r="C31" s="124">
        <v>45</v>
      </c>
      <c r="E31" s="120"/>
    </row>
    <row r="32" spans="1:5" s="102" customFormat="1">
      <c r="A32" s="100">
        <v>27</v>
      </c>
      <c r="B32" s="342" t="s">
        <v>165</v>
      </c>
      <c r="C32" s="124">
        <v>44</v>
      </c>
      <c r="E32" s="120"/>
    </row>
    <row r="33" spans="1:5" s="102" customFormat="1" ht="31.2">
      <c r="A33" s="100">
        <v>28</v>
      </c>
      <c r="B33" s="342" t="s">
        <v>198</v>
      </c>
      <c r="C33" s="124">
        <v>44</v>
      </c>
      <c r="E33" s="120"/>
    </row>
    <row r="34" spans="1:5" s="102" customFormat="1">
      <c r="A34" s="100">
        <v>29</v>
      </c>
      <c r="B34" s="342" t="s">
        <v>293</v>
      </c>
      <c r="C34" s="124">
        <v>41</v>
      </c>
      <c r="E34" s="120"/>
    </row>
    <row r="35" spans="1:5" s="102" customFormat="1">
      <c r="A35" s="100">
        <v>30</v>
      </c>
      <c r="B35" s="342" t="s">
        <v>298</v>
      </c>
      <c r="C35" s="124">
        <v>41</v>
      </c>
      <c r="E35" s="120"/>
    </row>
    <row r="36" spans="1:5" s="102" customFormat="1">
      <c r="A36" s="100">
        <v>31</v>
      </c>
      <c r="B36" s="342" t="s">
        <v>383</v>
      </c>
      <c r="C36" s="119">
        <v>39</v>
      </c>
      <c r="E36" s="120"/>
    </row>
    <row r="37" spans="1:5" s="102" customFormat="1">
      <c r="A37" s="100">
        <v>32</v>
      </c>
      <c r="B37" s="342" t="s">
        <v>376</v>
      </c>
      <c r="C37" s="124">
        <v>39</v>
      </c>
      <c r="E37" s="120"/>
    </row>
    <row r="38" spans="1:5" s="102" customFormat="1" ht="31.2">
      <c r="A38" s="100">
        <v>33</v>
      </c>
      <c r="B38" s="342" t="s">
        <v>418</v>
      </c>
      <c r="C38" s="124">
        <v>35</v>
      </c>
      <c r="E38" s="120"/>
    </row>
    <row r="39" spans="1:5" s="102" customFormat="1" ht="31.2">
      <c r="A39" s="100">
        <v>34</v>
      </c>
      <c r="B39" s="342" t="s">
        <v>419</v>
      </c>
      <c r="C39" s="124">
        <v>35</v>
      </c>
      <c r="E39" s="120"/>
    </row>
    <row r="40" spans="1:5" s="102" customFormat="1">
      <c r="A40" s="100">
        <v>35</v>
      </c>
      <c r="B40" s="342" t="s">
        <v>179</v>
      </c>
      <c r="C40" s="124">
        <v>33</v>
      </c>
      <c r="E40" s="120"/>
    </row>
    <row r="41" spans="1:5" s="102" customFormat="1">
      <c r="A41" s="100">
        <v>36</v>
      </c>
      <c r="B41" s="342" t="s">
        <v>185</v>
      </c>
      <c r="C41" s="124">
        <v>33</v>
      </c>
      <c r="E41" s="120"/>
    </row>
    <row r="42" spans="1:5">
      <c r="A42" s="100">
        <v>37</v>
      </c>
      <c r="B42" s="342" t="s">
        <v>193</v>
      </c>
      <c r="C42" s="124">
        <v>32</v>
      </c>
      <c r="E42" s="120"/>
    </row>
    <row r="43" spans="1:5" ht="31.2">
      <c r="A43" s="100">
        <v>38</v>
      </c>
      <c r="B43" s="342" t="s">
        <v>211</v>
      </c>
      <c r="C43" s="124">
        <v>31</v>
      </c>
      <c r="E43" s="120"/>
    </row>
    <row r="44" spans="1:5">
      <c r="A44" s="100">
        <v>39</v>
      </c>
      <c r="B44" s="342" t="s">
        <v>176</v>
      </c>
      <c r="C44" s="124">
        <v>31</v>
      </c>
      <c r="E44" s="120"/>
    </row>
    <row r="45" spans="1:5" ht="31.2">
      <c r="A45" s="100">
        <v>40</v>
      </c>
      <c r="B45" s="342" t="s">
        <v>167</v>
      </c>
      <c r="C45" s="124">
        <v>30</v>
      </c>
      <c r="E45" s="120"/>
    </row>
    <row r="46" spans="1:5">
      <c r="A46" s="100">
        <v>41</v>
      </c>
      <c r="B46" s="342" t="s">
        <v>170</v>
      </c>
      <c r="C46" s="124">
        <v>30</v>
      </c>
      <c r="E46" s="120"/>
    </row>
    <row r="47" spans="1:5" ht="31.2">
      <c r="A47" s="100">
        <v>42</v>
      </c>
      <c r="B47" s="342" t="s">
        <v>187</v>
      </c>
      <c r="C47" s="124">
        <v>29</v>
      </c>
      <c r="E47" s="120"/>
    </row>
    <row r="48" spans="1:5" ht="31.2">
      <c r="A48" s="100">
        <v>43</v>
      </c>
      <c r="B48" s="342" t="s">
        <v>291</v>
      </c>
      <c r="C48" s="124">
        <v>29</v>
      </c>
      <c r="E48" s="120"/>
    </row>
    <row r="49" spans="1:5">
      <c r="A49" s="100">
        <v>44</v>
      </c>
      <c r="B49" s="342" t="s">
        <v>222</v>
      </c>
      <c r="C49" s="124">
        <v>28</v>
      </c>
      <c r="E49" s="120"/>
    </row>
    <row r="50" spans="1:5">
      <c r="A50" s="100">
        <v>45</v>
      </c>
      <c r="B50" s="342" t="s">
        <v>420</v>
      </c>
      <c r="C50" s="124">
        <v>28</v>
      </c>
      <c r="E50" s="120"/>
    </row>
    <row r="51" spans="1:5" ht="31.2">
      <c r="A51" s="100">
        <v>46</v>
      </c>
      <c r="B51" s="342" t="s">
        <v>299</v>
      </c>
      <c r="C51" s="124">
        <v>28</v>
      </c>
      <c r="E51" s="120"/>
    </row>
    <row r="52" spans="1:5">
      <c r="A52" s="100">
        <v>47</v>
      </c>
      <c r="B52" s="342" t="s">
        <v>188</v>
      </c>
      <c r="C52" s="124">
        <v>27</v>
      </c>
      <c r="E52" s="120"/>
    </row>
    <row r="53" spans="1:5">
      <c r="A53" s="100">
        <v>48</v>
      </c>
      <c r="B53" s="342" t="s">
        <v>200</v>
      </c>
      <c r="C53" s="124">
        <v>26</v>
      </c>
      <c r="E53" s="120"/>
    </row>
    <row r="54" spans="1:5" ht="31.2">
      <c r="A54" s="100">
        <v>49</v>
      </c>
      <c r="B54" s="342" t="s">
        <v>178</v>
      </c>
      <c r="C54" s="124">
        <v>26</v>
      </c>
      <c r="E54" s="120"/>
    </row>
    <row r="55" spans="1:5" ht="31.2">
      <c r="A55" s="100">
        <v>50</v>
      </c>
      <c r="B55" s="342" t="s">
        <v>421</v>
      </c>
      <c r="C55" s="124">
        <v>26</v>
      </c>
      <c r="E55" s="120"/>
    </row>
    <row r="56" spans="1:5">
      <c r="C56" s="221"/>
      <c r="E56" s="120"/>
    </row>
    <row r="57" spans="1:5">
      <c r="C57" s="221"/>
      <c r="E57" s="120"/>
    </row>
    <row r="58" spans="1:5">
      <c r="C58" s="221"/>
      <c r="E58" s="120"/>
    </row>
    <row r="59" spans="1:5">
      <c r="C59" s="221"/>
      <c r="E59" s="120"/>
    </row>
    <row r="60" spans="1:5">
      <c r="C60" s="221"/>
      <c r="E60" s="120"/>
    </row>
    <row r="61" spans="1:5">
      <c r="C61" s="221"/>
    </row>
    <row r="62" spans="1:5">
      <c r="C62" s="221"/>
    </row>
    <row r="63" spans="1:5">
      <c r="C63" s="221"/>
    </row>
    <row r="64" spans="1:5">
      <c r="C64" s="221"/>
    </row>
    <row r="65" spans="3:3">
      <c r="C65" s="221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opLeftCell="B2" zoomScale="80" zoomScaleNormal="80" workbookViewId="0">
      <selection activeCell="J9" sqref="J9"/>
    </sheetView>
  </sheetViews>
  <sheetFormatPr defaultRowHeight="18"/>
  <cols>
    <col min="1" max="1" width="1.33203125" style="25" hidden="1" customWidth="1"/>
    <col min="2" max="2" width="83.6640625" style="25" customWidth="1"/>
    <col min="3" max="4" width="12.33203125" style="25" customWidth="1"/>
    <col min="5" max="5" width="11.6640625" style="25" customWidth="1"/>
    <col min="6" max="6" width="11.5546875" style="25" customWidth="1"/>
    <col min="7" max="7" width="8.109375" style="25" customWidth="1"/>
    <col min="8" max="245" width="8.88671875" style="25"/>
    <col min="246" max="246" width="0" style="25" hidden="1" customWidth="1"/>
    <col min="247" max="247" width="83.6640625" style="25" customWidth="1"/>
    <col min="248" max="248" width="12.33203125" style="25" customWidth="1"/>
    <col min="249" max="249" width="11.33203125" style="25" customWidth="1"/>
    <col min="250" max="250" width="10.44140625" style="25" customWidth="1"/>
    <col min="251" max="251" width="11" style="25" customWidth="1"/>
    <col min="252" max="252" width="8.88671875" style="25"/>
    <col min="253" max="255" width="9.109375" style="25" customWidth="1"/>
    <col min="256" max="501" width="8.88671875" style="25"/>
    <col min="502" max="502" width="0" style="25" hidden="1" customWidth="1"/>
    <col min="503" max="503" width="83.6640625" style="25" customWidth="1"/>
    <col min="504" max="504" width="12.33203125" style="25" customWidth="1"/>
    <col min="505" max="505" width="11.33203125" style="25" customWidth="1"/>
    <col min="506" max="506" width="10.44140625" style="25" customWidth="1"/>
    <col min="507" max="507" width="11" style="25" customWidth="1"/>
    <col min="508" max="508" width="8.88671875" style="25"/>
    <col min="509" max="511" width="9.109375" style="25" customWidth="1"/>
    <col min="512" max="757" width="8.88671875" style="25"/>
    <col min="758" max="758" width="0" style="25" hidden="1" customWidth="1"/>
    <col min="759" max="759" width="83.6640625" style="25" customWidth="1"/>
    <col min="760" max="760" width="12.33203125" style="25" customWidth="1"/>
    <col min="761" max="761" width="11.33203125" style="25" customWidth="1"/>
    <col min="762" max="762" width="10.44140625" style="25" customWidth="1"/>
    <col min="763" max="763" width="11" style="25" customWidth="1"/>
    <col min="764" max="764" width="8.88671875" style="25"/>
    <col min="765" max="767" width="9.109375" style="25" customWidth="1"/>
    <col min="768" max="1013" width="8.88671875" style="25"/>
    <col min="1014" max="1014" width="0" style="25" hidden="1" customWidth="1"/>
    <col min="1015" max="1015" width="83.6640625" style="25" customWidth="1"/>
    <col min="1016" max="1016" width="12.33203125" style="25" customWidth="1"/>
    <col min="1017" max="1017" width="11.33203125" style="25" customWidth="1"/>
    <col min="1018" max="1018" width="10.44140625" style="25" customWidth="1"/>
    <col min="1019" max="1019" width="11" style="25" customWidth="1"/>
    <col min="1020" max="1020" width="8.88671875" style="25"/>
    <col min="1021" max="1023" width="9.109375" style="25" customWidth="1"/>
    <col min="1024" max="1269" width="8.88671875" style="25"/>
    <col min="1270" max="1270" width="0" style="25" hidden="1" customWidth="1"/>
    <col min="1271" max="1271" width="83.6640625" style="25" customWidth="1"/>
    <col min="1272" max="1272" width="12.33203125" style="25" customWidth="1"/>
    <col min="1273" max="1273" width="11.33203125" style="25" customWidth="1"/>
    <col min="1274" max="1274" width="10.44140625" style="25" customWidth="1"/>
    <col min="1275" max="1275" width="11" style="25" customWidth="1"/>
    <col min="1276" max="1276" width="8.88671875" style="25"/>
    <col min="1277" max="1279" width="9.109375" style="25" customWidth="1"/>
    <col min="1280" max="1525" width="8.88671875" style="25"/>
    <col min="1526" max="1526" width="0" style="25" hidden="1" customWidth="1"/>
    <col min="1527" max="1527" width="83.6640625" style="25" customWidth="1"/>
    <col min="1528" max="1528" width="12.33203125" style="25" customWidth="1"/>
    <col min="1529" max="1529" width="11.33203125" style="25" customWidth="1"/>
    <col min="1530" max="1530" width="10.44140625" style="25" customWidth="1"/>
    <col min="1531" max="1531" width="11" style="25" customWidth="1"/>
    <col min="1532" max="1532" width="8.88671875" style="25"/>
    <col min="1533" max="1535" width="9.109375" style="25" customWidth="1"/>
    <col min="1536" max="1781" width="8.88671875" style="25"/>
    <col min="1782" max="1782" width="0" style="25" hidden="1" customWidth="1"/>
    <col min="1783" max="1783" width="83.6640625" style="25" customWidth="1"/>
    <col min="1784" max="1784" width="12.33203125" style="25" customWidth="1"/>
    <col min="1785" max="1785" width="11.33203125" style="25" customWidth="1"/>
    <col min="1786" max="1786" width="10.44140625" style="25" customWidth="1"/>
    <col min="1787" max="1787" width="11" style="25" customWidth="1"/>
    <col min="1788" max="1788" width="8.88671875" style="25"/>
    <col min="1789" max="1791" width="9.109375" style="25" customWidth="1"/>
    <col min="1792" max="2037" width="8.88671875" style="25"/>
    <col min="2038" max="2038" width="0" style="25" hidden="1" customWidth="1"/>
    <col min="2039" max="2039" width="83.6640625" style="25" customWidth="1"/>
    <col min="2040" max="2040" width="12.33203125" style="25" customWidth="1"/>
    <col min="2041" max="2041" width="11.33203125" style="25" customWidth="1"/>
    <col min="2042" max="2042" width="10.44140625" style="25" customWidth="1"/>
    <col min="2043" max="2043" width="11" style="25" customWidth="1"/>
    <col min="2044" max="2044" width="8.88671875" style="25"/>
    <col min="2045" max="2047" width="9.109375" style="25" customWidth="1"/>
    <col min="2048" max="2293" width="8.88671875" style="25"/>
    <col min="2294" max="2294" width="0" style="25" hidden="1" customWidth="1"/>
    <col min="2295" max="2295" width="83.6640625" style="25" customWidth="1"/>
    <col min="2296" max="2296" width="12.33203125" style="25" customWidth="1"/>
    <col min="2297" max="2297" width="11.33203125" style="25" customWidth="1"/>
    <col min="2298" max="2298" width="10.44140625" style="25" customWidth="1"/>
    <col min="2299" max="2299" width="11" style="25" customWidth="1"/>
    <col min="2300" max="2300" width="8.88671875" style="25"/>
    <col min="2301" max="2303" width="9.109375" style="25" customWidth="1"/>
    <col min="2304" max="2549" width="8.88671875" style="25"/>
    <col min="2550" max="2550" width="0" style="25" hidden="1" customWidth="1"/>
    <col min="2551" max="2551" width="83.6640625" style="25" customWidth="1"/>
    <col min="2552" max="2552" width="12.33203125" style="25" customWidth="1"/>
    <col min="2553" max="2553" width="11.33203125" style="25" customWidth="1"/>
    <col min="2554" max="2554" width="10.44140625" style="25" customWidth="1"/>
    <col min="2555" max="2555" width="11" style="25" customWidth="1"/>
    <col min="2556" max="2556" width="8.88671875" style="25"/>
    <col min="2557" max="2559" width="9.109375" style="25" customWidth="1"/>
    <col min="2560" max="2805" width="8.88671875" style="25"/>
    <col min="2806" max="2806" width="0" style="25" hidden="1" customWidth="1"/>
    <col min="2807" max="2807" width="83.6640625" style="25" customWidth="1"/>
    <col min="2808" max="2808" width="12.33203125" style="25" customWidth="1"/>
    <col min="2809" max="2809" width="11.33203125" style="25" customWidth="1"/>
    <col min="2810" max="2810" width="10.44140625" style="25" customWidth="1"/>
    <col min="2811" max="2811" width="11" style="25" customWidth="1"/>
    <col min="2812" max="2812" width="8.88671875" style="25"/>
    <col min="2813" max="2815" width="9.109375" style="25" customWidth="1"/>
    <col min="2816" max="3061" width="8.88671875" style="25"/>
    <col min="3062" max="3062" width="0" style="25" hidden="1" customWidth="1"/>
    <col min="3063" max="3063" width="83.6640625" style="25" customWidth="1"/>
    <col min="3064" max="3064" width="12.33203125" style="25" customWidth="1"/>
    <col min="3065" max="3065" width="11.33203125" style="25" customWidth="1"/>
    <col min="3066" max="3066" width="10.44140625" style="25" customWidth="1"/>
    <col min="3067" max="3067" width="11" style="25" customWidth="1"/>
    <col min="3068" max="3068" width="8.88671875" style="25"/>
    <col min="3069" max="3071" width="9.109375" style="25" customWidth="1"/>
    <col min="3072" max="3317" width="8.88671875" style="25"/>
    <col min="3318" max="3318" width="0" style="25" hidden="1" customWidth="1"/>
    <col min="3319" max="3319" width="83.6640625" style="25" customWidth="1"/>
    <col min="3320" max="3320" width="12.33203125" style="25" customWidth="1"/>
    <col min="3321" max="3321" width="11.33203125" style="25" customWidth="1"/>
    <col min="3322" max="3322" width="10.44140625" style="25" customWidth="1"/>
    <col min="3323" max="3323" width="11" style="25" customWidth="1"/>
    <col min="3324" max="3324" width="8.88671875" style="25"/>
    <col min="3325" max="3327" width="9.109375" style="25" customWidth="1"/>
    <col min="3328" max="3573" width="8.88671875" style="25"/>
    <col min="3574" max="3574" width="0" style="25" hidden="1" customWidth="1"/>
    <col min="3575" max="3575" width="83.6640625" style="25" customWidth="1"/>
    <col min="3576" max="3576" width="12.33203125" style="25" customWidth="1"/>
    <col min="3577" max="3577" width="11.33203125" style="25" customWidth="1"/>
    <col min="3578" max="3578" width="10.44140625" style="25" customWidth="1"/>
    <col min="3579" max="3579" width="11" style="25" customWidth="1"/>
    <col min="3580" max="3580" width="8.88671875" style="25"/>
    <col min="3581" max="3583" width="9.109375" style="25" customWidth="1"/>
    <col min="3584" max="3829" width="8.88671875" style="25"/>
    <col min="3830" max="3830" width="0" style="25" hidden="1" customWidth="1"/>
    <col min="3831" max="3831" width="83.6640625" style="25" customWidth="1"/>
    <col min="3832" max="3832" width="12.33203125" style="25" customWidth="1"/>
    <col min="3833" max="3833" width="11.33203125" style="25" customWidth="1"/>
    <col min="3834" max="3834" width="10.44140625" style="25" customWidth="1"/>
    <col min="3835" max="3835" width="11" style="25" customWidth="1"/>
    <col min="3836" max="3836" width="8.88671875" style="25"/>
    <col min="3837" max="3839" width="9.109375" style="25" customWidth="1"/>
    <col min="3840" max="4085" width="8.88671875" style="25"/>
    <col min="4086" max="4086" width="0" style="25" hidden="1" customWidth="1"/>
    <col min="4087" max="4087" width="83.6640625" style="25" customWidth="1"/>
    <col min="4088" max="4088" width="12.33203125" style="25" customWidth="1"/>
    <col min="4089" max="4089" width="11.33203125" style="25" customWidth="1"/>
    <col min="4090" max="4090" width="10.44140625" style="25" customWidth="1"/>
    <col min="4091" max="4091" width="11" style="25" customWidth="1"/>
    <col min="4092" max="4092" width="8.88671875" style="25"/>
    <col min="4093" max="4095" width="9.109375" style="25" customWidth="1"/>
    <col min="4096" max="4341" width="8.88671875" style="25"/>
    <col min="4342" max="4342" width="0" style="25" hidden="1" customWidth="1"/>
    <col min="4343" max="4343" width="83.6640625" style="25" customWidth="1"/>
    <col min="4344" max="4344" width="12.33203125" style="25" customWidth="1"/>
    <col min="4345" max="4345" width="11.33203125" style="25" customWidth="1"/>
    <col min="4346" max="4346" width="10.44140625" style="25" customWidth="1"/>
    <col min="4347" max="4347" width="11" style="25" customWidth="1"/>
    <col min="4348" max="4348" width="8.88671875" style="25"/>
    <col min="4349" max="4351" width="9.109375" style="25" customWidth="1"/>
    <col min="4352" max="4597" width="8.88671875" style="25"/>
    <col min="4598" max="4598" width="0" style="25" hidden="1" customWidth="1"/>
    <col min="4599" max="4599" width="83.6640625" style="25" customWidth="1"/>
    <col min="4600" max="4600" width="12.33203125" style="25" customWidth="1"/>
    <col min="4601" max="4601" width="11.33203125" style="25" customWidth="1"/>
    <col min="4602" max="4602" width="10.44140625" style="25" customWidth="1"/>
    <col min="4603" max="4603" width="11" style="25" customWidth="1"/>
    <col min="4604" max="4604" width="8.88671875" style="25"/>
    <col min="4605" max="4607" width="9.109375" style="25" customWidth="1"/>
    <col min="4608" max="4853" width="8.88671875" style="25"/>
    <col min="4854" max="4854" width="0" style="25" hidden="1" customWidth="1"/>
    <col min="4855" max="4855" width="83.6640625" style="25" customWidth="1"/>
    <col min="4856" max="4856" width="12.33203125" style="25" customWidth="1"/>
    <col min="4857" max="4857" width="11.33203125" style="25" customWidth="1"/>
    <col min="4858" max="4858" width="10.44140625" style="25" customWidth="1"/>
    <col min="4859" max="4859" width="11" style="25" customWidth="1"/>
    <col min="4860" max="4860" width="8.88671875" style="25"/>
    <col min="4861" max="4863" width="9.109375" style="25" customWidth="1"/>
    <col min="4864" max="5109" width="8.88671875" style="25"/>
    <col min="5110" max="5110" width="0" style="25" hidden="1" customWidth="1"/>
    <col min="5111" max="5111" width="83.6640625" style="25" customWidth="1"/>
    <col min="5112" max="5112" width="12.33203125" style="25" customWidth="1"/>
    <col min="5113" max="5113" width="11.33203125" style="25" customWidth="1"/>
    <col min="5114" max="5114" width="10.44140625" style="25" customWidth="1"/>
    <col min="5115" max="5115" width="11" style="25" customWidth="1"/>
    <col min="5116" max="5116" width="8.88671875" style="25"/>
    <col min="5117" max="5119" width="9.109375" style="25" customWidth="1"/>
    <col min="5120" max="5365" width="8.88671875" style="25"/>
    <col min="5366" max="5366" width="0" style="25" hidden="1" customWidth="1"/>
    <col min="5367" max="5367" width="83.6640625" style="25" customWidth="1"/>
    <col min="5368" max="5368" width="12.33203125" style="25" customWidth="1"/>
    <col min="5369" max="5369" width="11.33203125" style="25" customWidth="1"/>
    <col min="5370" max="5370" width="10.44140625" style="25" customWidth="1"/>
    <col min="5371" max="5371" width="11" style="25" customWidth="1"/>
    <col min="5372" max="5372" width="8.88671875" style="25"/>
    <col min="5373" max="5375" width="9.109375" style="25" customWidth="1"/>
    <col min="5376" max="5621" width="8.88671875" style="25"/>
    <col min="5622" max="5622" width="0" style="25" hidden="1" customWidth="1"/>
    <col min="5623" max="5623" width="83.6640625" style="25" customWidth="1"/>
    <col min="5624" max="5624" width="12.33203125" style="25" customWidth="1"/>
    <col min="5625" max="5625" width="11.33203125" style="25" customWidth="1"/>
    <col min="5626" max="5626" width="10.44140625" style="25" customWidth="1"/>
    <col min="5627" max="5627" width="11" style="25" customWidth="1"/>
    <col min="5628" max="5628" width="8.88671875" style="25"/>
    <col min="5629" max="5631" width="9.109375" style="25" customWidth="1"/>
    <col min="5632" max="5877" width="8.88671875" style="25"/>
    <col min="5878" max="5878" width="0" style="25" hidden="1" customWidth="1"/>
    <col min="5879" max="5879" width="83.6640625" style="25" customWidth="1"/>
    <col min="5880" max="5880" width="12.33203125" style="25" customWidth="1"/>
    <col min="5881" max="5881" width="11.33203125" style="25" customWidth="1"/>
    <col min="5882" max="5882" width="10.44140625" style="25" customWidth="1"/>
    <col min="5883" max="5883" width="11" style="25" customWidth="1"/>
    <col min="5884" max="5884" width="8.88671875" style="25"/>
    <col min="5885" max="5887" width="9.109375" style="25" customWidth="1"/>
    <col min="5888" max="6133" width="8.88671875" style="25"/>
    <col min="6134" max="6134" width="0" style="25" hidden="1" customWidth="1"/>
    <col min="6135" max="6135" width="83.6640625" style="25" customWidth="1"/>
    <col min="6136" max="6136" width="12.33203125" style="25" customWidth="1"/>
    <col min="6137" max="6137" width="11.33203125" style="25" customWidth="1"/>
    <col min="6138" max="6138" width="10.44140625" style="25" customWidth="1"/>
    <col min="6139" max="6139" width="11" style="25" customWidth="1"/>
    <col min="6140" max="6140" width="8.88671875" style="25"/>
    <col min="6141" max="6143" width="9.109375" style="25" customWidth="1"/>
    <col min="6144" max="6389" width="8.88671875" style="25"/>
    <col min="6390" max="6390" width="0" style="25" hidden="1" customWidth="1"/>
    <col min="6391" max="6391" width="83.6640625" style="25" customWidth="1"/>
    <col min="6392" max="6392" width="12.33203125" style="25" customWidth="1"/>
    <col min="6393" max="6393" width="11.33203125" style="25" customWidth="1"/>
    <col min="6394" max="6394" width="10.44140625" style="25" customWidth="1"/>
    <col min="6395" max="6395" width="11" style="25" customWidth="1"/>
    <col min="6396" max="6396" width="8.88671875" style="25"/>
    <col min="6397" max="6399" width="9.109375" style="25" customWidth="1"/>
    <col min="6400" max="6645" width="8.88671875" style="25"/>
    <col min="6646" max="6646" width="0" style="25" hidden="1" customWidth="1"/>
    <col min="6647" max="6647" width="83.6640625" style="25" customWidth="1"/>
    <col min="6648" max="6648" width="12.33203125" style="25" customWidth="1"/>
    <col min="6649" max="6649" width="11.33203125" style="25" customWidth="1"/>
    <col min="6650" max="6650" width="10.44140625" style="25" customWidth="1"/>
    <col min="6651" max="6651" width="11" style="25" customWidth="1"/>
    <col min="6652" max="6652" width="8.88671875" style="25"/>
    <col min="6653" max="6655" width="9.109375" style="25" customWidth="1"/>
    <col min="6656" max="6901" width="8.88671875" style="25"/>
    <col min="6902" max="6902" width="0" style="25" hidden="1" customWidth="1"/>
    <col min="6903" max="6903" width="83.6640625" style="25" customWidth="1"/>
    <col min="6904" max="6904" width="12.33203125" style="25" customWidth="1"/>
    <col min="6905" max="6905" width="11.33203125" style="25" customWidth="1"/>
    <col min="6906" max="6906" width="10.44140625" style="25" customWidth="1"/>
    <col min="6907" max="6907" width="11" style="25" customWidth="1"/>
    <col min="6908" max="6908" width="8.88671875" style="25"/>
    <col min="6909" max="6911" width="9.109375" style="25" customWidth="1"/>
    <col min="6912" max="7157" width="8.88671875" style="25"/>
    <col min="7158" max="7158" width="0" style="25" hidden="1" customWidth="1"/>
    <col min="7159" max="7159" width="83.6640625" style="25" customWidth="1"/>
    <col min="7160" max="7160" width="12.33203125" style="25" customWidth="1"/>
    <col min="7161" max="7161" width="11.33203125" style="25" customWidth="1"/>
    <col min="7162" max="7162" width="10.44140625" style="25" customWidth="1"/>
    <col min="7163" max="7163" width="11" style="25" customWidth="1"/>
    <col min="7164" max="7164" width="8.88671875" style="25"/>
    <col min="7165" max="7167" width="9.109375" style="25" customWidth="1"/>
    <col min="7168" max="7413" width="8.88671875" style="25"/>
    <col min="7414" max="7414" width="0" style="25" hidden="1" customWidth="1"/>
    <col min="7415" max="7415" width="83.6640625" style="25" customWidth="1"/>
    <col min="7416" max="7416" width="12.33203125" style="25" customWidth="1"/>
    <col min="7417" max="7417" width="11.33203125" style="25" customWidth="1"/>
    <col min="7418" max="7418" width="10.44140625" style="25" customWidth="1"/>
    <col min="7419" max="7419" width="11" style="25" customWidth="1"/>
    <col min="7420" max="7420" width="8.88671875" style="25"/>
    <col min="7421" max="7423" width="9.109375" style="25" customWidth="1"/>
    <col min="7424" max="7669" width="8.88671875" style="25"/>
    <col min="7670" max="7670" width="0" style="25" hidden="1" customWidth="1"/>
    <col min="7671" max="7671" width="83.6640625" style="25" customWidth="1"/>
    <col min="7672" max="7672" width="12.33203125" style="25" customWidth="1"/>
    <col min="7673" max="7673" width="11.33203125" style="25" customWidth="1"/>
    <col min="7674" max="7674" width="10.44140625" style="25" customWidth="1"/>
    <col min="7675" max="7675" width="11" style="25" customWidth="1"/>
    <col min="7676" max="7676" width="8.88671875" style="25"/>
    <col min="7677" max="7679" width="9.109375" style="25" customWidth="1"/>
    <col min="7680" max="7925" width="8.88671875" style="25"/>
    <col min="7926" max="7926" width="0" style="25" hidden="1" customWidth="1"/>
    <col min="7927" max="7927" width="83.6640625" style="25" customWidth="1"/>
    <col min="7928" max="7928" width="12.33203125" style="25" customWidth="1"/>
    <col min="7929" max="7929" width="11.33203125" style="25" customWidth="1"/>
    <col min="7930" max="7930" width="10.44140625" style="25" customWidth="1"/>
    <col min="7931" max="7931" width="11" style="25" customWidth="1"/>
    <col min="7932" max="7932" width="8.88671875" style="25"/>
    <col min="7933" max="7935" width="9.109375" style="25" customWidth="1"/>
    <col min="7936" max="8181" width="8.88671875" style="25"/>
    <col min="8182" max="8182" width="0" style="25" hidden="1" customWidth="1"/>
    <col min="8183" max="8183" width="83.6640625" style="25" customWidth="1"/>
    <col min="8184" max="8184" width="12.33203125" style="25" customWidth="1"/>
    <col min="8185" max="8185" width="11.33203125" style="25" customWidth="1"/>
    <col min="8186" max="8186" width="10.44140625" style="25" customWidth="1"/>
    <col min="8187" max="8187" width="11" style="25" customWidth="1"/>
    <col min="8188" max="8188" width="8.88671875" style="25"/>
    <col min="8189" max="8191" width="9.109375" style="25" customWidth="1"/>
    <col min="8192" max="8437" width="8.88671875" style="25"/>
    <col min="8438" max="8438" width="0" style="25" hidden="1" customWidth="1"/>
    <col min="8439" max="8439" width="83.6640625" style="25" customWidth="1"/>
    <col min="8440" max="8440" width="12.33203125" style="25" customWidth="1"/>
    <col min="8441" max="8441" width="11.33203125" style="25" customWidth="1"/>
    <col min="8442" max="8442" width="10.44140625" style="25" customWidth="1"/>
    <col min="8443" max="8443" width="11" style="25" customWidth="1"/>
    <col min="8444" max="8444" width="8.88671875" style="25"/>
    <col min="8445" max="8447" width="9.109375" style="25" customWidth="1"/>
    <col min="8448" max="8693" width="8.88671875" style="25"/>
    <col min="8694" max="8694" width="0" style="25" hidden="1" customWidth="1"/>
    <col min="8695" max="8695" width="83.6640625" style="25" customWidth="1"/>
    <col min="8696" max="8696" width="12.33203125" style="25" customWidth="1"/>
    <col min="8697" max="8697" width="11.33203125" style="25" customWidth="1"/>
    <col min="8698" max="8698" width="10.44140625" style="25" customWidth="1"/>
    <col min="8699" max="8699" width="11" style="25" customWidth="1"/>
    <col min="8700" max="8700" width="8.88671875" style="25"/>
    <col min="8701" max="8703" width="9.109375" style="25" customWidth="1"/>
    <col min="8704" max="8949" width="8.88671875" style="25"/>
    <col min="8950" max="8950" width="0" style="25" hidden="1" customWidth="1"/>
    <col min="8951" max="8951" width="83.6640625" style="25" customWidth="1"/>
    <col min="8952" max="8952" width="12.33203125" style="25" customWidth="1"/>
    <col min="8953" max="8953" width="11.33203125" style="25" customWidth="1"/>
    <col min="8954" max="8954" width="10.44140625" style="25" customWidth="1"/>
    <col min="8955" max="8955" width="11" style="25" customWidth="1"/>
    <col min="8956" max="8956" width="8.88671875" style="25"/>
    <col min="8957" max="8959" width="9.109375" style="25" customWidth="1"/>
    <col min="8960" max="9205" width="8.88671875" style="25"/>
    <col min="9206" max="9206" width="0" style="25" hidden="1" customWidth="1"/>
    <col min="9207" max="9207" width="83.6640625" style="25" customWidth="1"/>
    <col min="9208" max="9208" width="12.33203125" style="25" customWidth="1"/>
    <col min="9209" max="9209" width="11.33203125" style="25" customWidth="1"/>
    <col min="9210" max="9210" width="10.44140625" style="25" customWidth="1"/>
    <col min="9211" max="9211" width="11" style="25" customWidth="1"/>
    <col min="9212" max="9212" width="8.88671875" style="25"/>
    <col min="9213" max="9215" width="9.109375" style="25" customWidth="1"/>
    <col min="9216" max="9461" width="8.88671875" style="25"/>
    <col min="9462" max="9462" width="0" style="25" hidden="1" customWidth="1"/>
    <col min="9463" max="9463" width="83.6640625" style="25" customWidth="1"/>
    <col min="9464" max="9464" width="12.33203125" style="25" customWidth="1"/>
    <col min="9465" max="9465" width="11.33203125" style="25" customWidth="1"/>
    <col min="9466" max="9466" width="10.44140625" style="25" customWidth="1"/>
    <col min="9467" max="9467" width="11" style="25" customWidth="1"/>
    <col min="9468" max="9468" width="8.88671875" style="25"/>
    <col min="9469" max="9471" width="9.109375" style="25" customWidth="1"/>
    <col min="9472" max="9717" width="8.88671875" style="25"/>
    <col min="9718" max="9718" width="0" style="25" hidden="1" customWidth="1"/>
    <col min="9719" max="9719" width="83.6640625" style="25" customWidth="1"/>
    <col min="9720" max="9720" width="12.33203125" style="25" customWidth="1"/>
    <col min="9721" max="9721" width="11.33203125" style="25" customWidth="1"/>
    <col min="9722" max="9722" width="10.44140625" style="25" customWidth="1"/>
    <col min="9723" max="9723" width="11" style="25" customWidth="1"/>
    <col min="9724" max="9724" width="8.88671875" style="25"/>
    <col min="9725" max="9727" width="9.109375" style="25" customWidth="1"/>
    <col min="9728" max="9973" width="8.88671875" style="25"/>
    <col min="9974" max="9974" width="0" style="25" hidden="1" customWidth="1"/>
    <col min="9975" max="9975" width="83.6640625" style="25" customWidth="1"/>
    <col min="9976" max="9976" width="12.33203125" style="25" customWidth="1"/>
    <col min="9977" max="9977" width="11.33203125" style="25" customWidth="1"/>
    <col min="9978" max="9978" width="10.44140625" style="25" customWidth="1"/>
    <col min="9979" max="9979" width="11" style="25" customWidth="1"/>
    <col min="9980" max="9980" width="8.88671875" style="25"/>
    <col min="9981" max="9983" width="9.109375" style="25" customWidth="1"/>
    <col min="9984" max="10229" width="8.88671875" style="25"/>
    <col min="10230" max="10230" width="0" style="25" hidden="1" customWidth="1"/>
    <col min="10231" max="10231" width="83.6640625" style="25" customWidth="1"/>
    <col min="10232" max="10232" width="12.33203125" style="25" customWidth="1"/>
    <col min="10233" max="10233" width="11.33203125" style="25" customWidth="1"/>
    <col min="10234" max="10234" width="10.44140625" style="25" customWidth="1"/>
    <col min="10235" max="10235" width="11" style="25" customWidth="1"/>
    <col min="10236" max="10236" width="8.88671875" style="25"/>
    <col min="10237" max="10239" width="9.109375" style="25" customWidth="1"/>
    <col min="10240" max="10485" width="8.88671875" style="25"/>
    <col min="10486" max="10486" width="0" style="25" hidden="1" customWidth="1"/>
    <col min="10487" max="10487" width="83.6640625" style="25" customWidth="1"/>
    <col min="10488" max="10488" width="12.33203125" style="25" customWidth="1"/>
    <col min="10489" max="10489" width="11.33203125" style="25" customWidth="1"/>
    <col min="10490" max="10490" width="10.44140625" style="25" customWidth="1"/>
    <col min="10491" max="10491" width="11" style="25" customWidth="1"/>
    <col min="10492" max="10492" width="8.88671875" style="25"/>
    <col min="10493" max="10495" width="9.109375" style="25" customWidth="1"/>
    <col min="10496" max="10741" width="8.88671875" style="25"/>
    <col min="10742" max="10742" width="0" style="25" hidden="1" customWidth="1"/>
    <col min="10743" max="10743" width="83.6640625" style="25" customWidth="1"/>
    <col min="10744" max="10744" width="12.33203125" style="25" customWidth="1"/>
    <col min="10745" max="10745" width="11.33203125" style="25" customWidth="1"/>
    <col min="10746" max="10746" width="10.44140625" style="25" customWidth="1"/>
    <col min="10747" max="10747" width="11" style="25" customWidth="1"/>
    <col min="10748" max="10748" width="8.88671875" style="25"/>
    <col min="10749" max="10751" width="9.109375" style="25" customWidth="1"/>
    <col min="10752" max="10997" width="8.88671875" style="25"/>
    <col min="10998" max="10998" width="0" style="25" hidden="1" customWidth="1"/>
    <col min="10999" max="10999" width="83.6640625" style="25" customWidth="1"/>
    <col min="11000" max="11000" width="12.33203125" style="25" customWidth="1"/>
    <col min="11001" max="11001" width="11.33203125" style="25" customWidth="1"/>
    <col min="11002" max="11002" width="10.44140625" style="25" customWidth="1"/>
    <col min="11003" max="11003" width="11" style="25" customWidth="1"/>
    <col min="11004" max="11004" width="8.88671875" style="25"/>
    <col min="11005" max="11007" width="9.109375" style="25" customWidth="1"/>
    <col min="11008" max="11253" width="8.88671875" style="25"/>
    <col min="11254" max="11254" width="0" style="25" hidden="1" customWidth="1"/>
    <col min="11255" max="11255" width="83.6640625" style="25" customWidth="1"/>
    <col min="11256" max="11256" width="12.33203125" style="25" customWidth="1"/>
    <col min="11257" max="11257" width="11.33203125" style="25" customWidth="1"/>
    <col min="11258" max="11258" width="10.44140625" style="25" customWidth="1"/>
    <col min="11259" max="11259" width="11" style="25" customWidth="1"/>
    <col min="11260" max="11260" width="8.88671875" style="25"/>
    <col min="11261" max="11263" width="9.109375" style="25" customWidth="1"/>
    <col min="11264" max="11509" width="8.88671875" style="25"/>
    <col min="11510" max="11510" width="0" style="25" hidden="1" customWidth="1"/>
    <col min="11511" max="11511" width="83.6640625" style="25" customWidth="1"/>
    <col min="11512" max="11512" width="12.33203125" style="25" customWidth="1"/>
    <col min="11513" max="11513" width="11.33203125" style="25" customWidth="1"/>
    <col min="11514" max="11514" width="10.44140625" style="25" customWidth="1"/>
    <col min="11515" max="11515" width="11" style="25" customWidth="1"/>
    <col min="11516" max="11516" width="8.88671875" style="25"/>
    <col min="11517" max="11519" width="9.109375" style="25" customWidth="1"/>
    <col min="11520" max="11765" width="8.88671875" style="25"/>
    <col min="11766" max="11766" width="0" style="25" hidden="1" customWidth="1"/>
    <col min="11767" max="11767" width="83.6640625" style="25" customWidth="1"/>
    <col min="11768" max="11768" width="12.33203125" style="25" customWidth="1"/>
    <col min="11769" max="11769" width="11.33203125" style="25" customWidth="1"/>
    <col min="11770" max="11770" width="10.44140625" style="25" customWidth="1"/>
    <col min="11771" max="11771" width="11" style="25" customWidth="1"/>
    <col min="11772" max="11772" width="8.88671875" style="25"/>
    <col min="11773" max="11775" width="9.109375" style="25" customWidth="1"/>
    <col min="11776" max="12021" width="8.88671875" style="25"/>
    <col min="12022" max="12022" width="0" style="25" hidden="1" customWidth="1"/>
    <col min="12023" max="12023" width="83.6640625" style="25" customWidth="1"/>
    <col min="12024" max="12024" width="12.33203125" style="25" customWidth="1"/>
    <col min="12025" max="12025" width="11.33203125" style="25" customWidth="1"/>
    <col min="12026" max="12026" width="10.44140625" style="25" customWidth="1"/>
    <col min="12027" max="12027" width="11" style="25" customWidth="1"/>
    <col min="12028" max="12028" width="8.88671875" style="25"/>
    <col min="12029" max="12031" width="9.109375" style="25" customWidth="1"/>
    <col min="12032" max="12277" width="8.88671875" style="25"/>
    <col min="12278" max="12278" width="0" style="25" hidden="1" customWidth="1"/>
    <col min="12279" max="12279" width="83.6640625" style="25" customWidth="1"/>
    <col min="12280" max="12280" width="12.33203125" style="25" customWidth="1"/>
    <col min="12281" max="12281" width="11.33203125" style="25" customWidth="1"/>
    <col min="12282" max="12282" width="10.44140625" style="25" customWidth="1"/>
    <col min="12283" max="12283" width="11" style="25" customWidth="1"/>
    <col min="12284" max="12284" width="8.88671875" style="25"/>
    <col min="12285" max="12287" width="9.109375" style="25" customWidth="1"/>
    <col min="12288" max="12533" width="8.88671875" style="25"/>
    <col min="12534" max="12534" width="0" style="25" hidden="1" customWidth="1"/>
    <col min="12535" max="12535" width="83.6640625" style="25" customWidth="1"/>
    <col min="12536" max="12536" width="12.33203125" style="25" customWidth="1"/>
    <col min="12537" max="12537" width="11.33203125" style="25" customWidth="1"/>
    <col min="12538" max="12538" width="10.44140625" style="25" customWidth="1"/>
    <col min="12539" max="12539" width="11" style="25" customWidth="1"/>
    <col min="12540" max="12540" width="8.88671875" style="25"/>
    <col min="12541" max="12543" width="9.109375" style="25" customWidth="1"/>
    <col min="12544" max="12789" width="8.88671875" style="25"/>
    <col min="12790" max="12790" width="0" style="25" hidden="1" customWidth="1"/>
    <col min="12791" max="12791" width="83.6640625" style="25" customWidth="1"/>
    <col min="12792" max="12792" width="12.33203125" style="25" customWidth="1"/>
    <col min="12793" max="12793" width="11.33203125" style="25" customWidth="1"/>
    <col min="12794" max="12794" width="10.44140625" style="25" customWidth="1"/>
    <col min="12795" max="12795" width="11" style="25" customWidth="1"/>
    <col min="12796" max="12796" width="8.88671875" style="25"/>
    <col min="12797" max="12799" width="9.109375" style="25" customWidth="1"/>
    <col min="12800" max="13045" width="8.88671875" style="25"/>
    <col min="13046" max="13046" width="0" style="25" hidden="1" customWidth="1"/>
    <col min="13047" max="13047" width="83.6640625" style="25" customWidth="1"/>
    <col min="13048" max="13048" width="12.33203125" style="25" customWidth="1"/>
    <col min="13049" max="13049" width="11.33203125" style="25" customWidth="1"/>
    <col min="13050" max="13050" width="10.44140625" style="25" customWidth="1"/>
    <col min="13051" max="13051" width="11" style="25" customWidth="1"/>
    <col min="13052" max="13052" width="8.88671875" style="25"/>
    <col min="13053" max="13055" width="9.109375" style="25" customWidth="1"/>
    <col min="13056" max="13301" width="8.88671875" style="25"/>
    <col min="13302" max="13302" width="0" style="25" hidden="1" customWidth="1"/>
    <col min="13303" max="13303" width="83.6640625" style="25" customWidth="1"/>
    <col min="13304" max="13304" width="12.33203125" style="25" customWidth="1"/>
    <col min="13305" max="13305" width="11.33203125" style="25" customWidth="1"/>
    <col min="13306" max="13306" width="10.44140625" style="25" customWidth="1"/>
    <col min="13307" max="13307" width="11" style="25" customWidth="1"/>
    <col min="13308" max="13308" width="8.88671875" style="25"/>
    <col min="13309" max="13311" width="9.109375" style="25" customWidth="1"/>
    <col min="13312" max="13557" width="8.88671875" style="25"/>
    <col min="13558" max="13558" width="0" style="25" hidden="1" customWidth="1"/>
    <col min="13559" max="13559" width="83.6640625" style="25" customWidth="1"/>
    <col min="13560" max="13560" width="12.33203125" style="25" customWidth="1"/>
    <col min="13561" max="13561" width="11.33203125" style="25" customWidth="1"/>
    <col min="13562" max="13562" width="10.44140625" style="25" customWidth="1"/>
    <col min="13563" max="13563" width="11" style="25" customWidth="1"/>
    <col min="13564" max="13564" width="8.88671875" style="25"/>
    <col min="13565" max="13567" width="9.109375" style="25" customWidth="1"/>
    <col min="13568" max="13813" width="8.88671875" style="25"/>
    <col min="13814" max="13814" width="0" style="25" hidden="1" customWidth="1"/>
    <col min="13815" max="13815" width="83.6640625" style="25" customWidth="1"/>
    <col min="13816" max="13816" width="12.33203125" style="25" customWidth="1"/>
    <col min="13817" max="13817" width="11.33203125" style="25" customWidth="1"/>
    <col min="13818" max="13818" width="10.44140625" style="25" customWidth="1"/>
    <col min="13819" max="13819" width="11" style="25" customWidth="1"/>
    <col min="13820" max="13820" width="8.88671875" style="25"/>
    <col min="13821" max="13823" width="9.109375" style="25" customWidth="1"/>
    <col min="13824" max="14069" width="8.88671875" style="25"/>
    <col min="14070" max="14070" width="0" style="25" hidden="1" customWidth="1"/>
    <col min="14071" max="14071" width="83.6640625" style="25" customWidth="1"/>
    <col min="14072" max="14072" width="12.33203125" style="25" customWidth="1"/>
    <col min="14073" max="14073" width="11.33203125" style="25" customWidth="1"/>
    <col min="14074" max="14074" width="10.44140625" style="25" customWidth="1"/>
    <col min="14075" max="14075" width="11" style="25" customWidth="1"/>
    <col min="14076" max="14076" width="8.88671875" style="25"/>
    <col min="14077" max="14079" width="9.109375" style="25" customWidth="1"/>
    <col min="14080" max="14325" width="8.88671875" style="25"/>
    <col min="14326" max="14326" width="0" style="25" hidden="1" customWidth="1"/>
    <col min="14327" max="14327" width="83.6640625" style="25" customWidth="1"/>
    <col min="14328" max="14328" width="12.33203125" style="25" customWidth="1"/>
    <col min="14329" max="14329" width="11.33203125" style="25" customWidth="1"/>
    <col min="14330" max="14330" width="10.44140625" style="25" customWidth="1"/>
    <col min="14331" max="14331" width="11" style="25" customWidth="1"/>
    <col min="14332" max="14332" width="8.88671875" style="25"/>
    <col min="14333" max="14335" width="9.109375" style="25" customWidth="1"/>
    <col min="14336" max="14581" width="8.88671875" style="25"/>
    <col min="14582" max="14582" width="0" style="25" hidden="1" customWidth="1"/>
    <col min="14583" max="14583" width="83.6640625" style="25" customWidth="1"/>
    <col min="14584" max="14584" width="12.33203125" style="25" customWidth="1"/>
    <col min="14585" max="14585" width="11.33203125" style="25" customWidth="1"/>
    <col min="14586" max="14586" width="10.44140625" style="25" customWidth="1"/>
    <col min="14587" max="14587" width="11" style="25" customWidth="1"/>
    <col min="14588" max="14588" width="8.88671875" style="25"/>
    <col min="14589" max="14591" width="9.109375" style="25" customWidth="1"/>
    <col min="14592" max="14837" width="8.88671875" style="25"/>
    <col min="14838" max="14838" width="0" style="25" hidden="1" customWidth="1"/>
    <col min="14839" max="14839" width="83.6640625" style="25" customWidth="1"/>
    <col min="14840" max="14840" width="12.33203125" style="25" customWidth="1"/>
    <col min="14841" max="14841" width="11.33203125" style="25" customWidth="1"/>
    <col min="14842" max="14842" width="10.44140625" style="25" customWidth="1"/>
    <col min="14843" max="14843" width="11" style="25" customWidth="1"/>
    <col min="14844" max="14844" width="8.88671875" style="25"/>
    <col min="14845" max="14847" width="9.109375" style="25" customWidth="1"/>
    <col min="14848" max="15093" width="8.88671875" style="25"/>
    <col min="15094" max="15094" width="0" style="25" hidden="1" customWidth="1"/>
    <col min="15095" max="15095" width="83.6640625" style="25" customWidth="1"/>
    <col min="15096" max="15096" width="12.33203125" style="25" customWidth="1"/>
    <col min="15097" max="15097" width="11.33203125" style="25" customWidth="1"/>
    <col min="15098" max="15098" width="10.44140625" style="25" customWidth="1"/>
    <col min="15099" max="15099" width="11" style="25" customWidth="1"/>
    <col min="15100" max="15100" width="8.88671875" style="25"/>
    <col min="15101" max="15103" width="9.109375" style="25" customWidth="1"/>
    <col min="15104" max="15349" width="8.88671875" style="25"/>
    <col min="15350" max="15350" width="0" style="25" hidden="1" customWidth="1"/>
    <col min="15351" max="15351" width="83.6640625" style="25" customWidth="1"/>
    <col min="15352" max="15352" width="12.33203125" style="25" customWidth="1"/>
    <col min="15353" max="15353" width="11.33203125" style="25" customWidth="1"/>
    <col min="15354" max="15354" width="10.44140625" style="25" customWidth="1"/>
    <col min="15355" max="15355" width="11" style="25" customWidth="1"/>
    <col min="15356" max="15356" width="8.88671875" style="25"/>
    <col min="15357" max="15359" width="9.109375" style="25" customWidth="1"/>
    <col min="15360" max="15605" width="8.88671875" style="25"/>
    <col min="15606" max="15606" width="0" style="25" hidden="1" customWidth="1"/>
    <col min="15607" max="15607" width="83.6640625" style="25" customWidth="1"/>
    <col min="15608" max="15608" width="12.33203125" style="25" customWidth="1"/>
    <col min="15609" max="15609" width="11.33203125" style="25" customWidth="1"/>
    <col min="15610" max="15610" width="10.44140625" style="25" customWidth="1"/>
    <col min="15611" max="15611" width="11" style="25" customWidth="1"/>
    <col min="15612" max="15612" width="8.88671875" style="25"/>
    <col min="15613" max="15615" width="9.109375" style="25" customWidth="1"/>
    <col min="15616" max="15861" width="8.88671875" style="25"/>
    <col min="15862" max="15862" width="0" style="25" hidden="1" customWidth="1"/>
    <col min="15863" max="15863" width="83.6640625" style="25" customWidth="1"/>
    <col min="15864" max="15864" width="12.33203125" style="25" customWidth="1"/>
    <col min="15865" max="15865" width="11.33203125" style="25" customWidth="1"/>
    <col min="15866" max="15866" width="10.44140625" style="25" customWidth="1"/>
    <col min="15867" max="15867" width="11" style="25" customWidth="1"/>
    <col min="15868" max="15868" width="8.88671875" style="25"/>
    <col min="15869" max="15871" width="9.109375" style="25" customWidth="1"/>
    <col min="15872" max="16117" width="8.88671875" style="25"/>
    <col min="16118" max="16118" width="0" style="25" hidden="1" customWidth="1"/>
    <col min="16119" max="16119" width="83.6640625" style="25" customWidth="1"/>
    <col min="16120" max="16120" width="12.33203125" style="25" customWidth="1"/>
    <col min="16121" max="16121" width="11.33203125" style="25" customWidth="1"/>
    <col min="16122" max="16122" width="10.44140625" style="25" customWidth="1"/>
    <col min="16123" max="16123" width="11" style="25" customWidth="1"/>
    <col min="16124" max="16124" width="8.88671875" style="25"/>
    <col min="16125" max="16127" width="9.109375" style="25" customWidth="1"/>
    <col min="16128" max="16373" width="8.88671875" style="25"/>
    <col min="16374" max="16384" width="8.88671875" style="25" customWidth="1"/>
  </cols>
  <sheetData>
    <row r="1" spans="1:7" s="15" customFormat="1" ht="24.75" customHeight="1">
      <c r="A1" s="394" t="s">
        <v>11</v>
      </c>
      <c r="B1" s="394"/>
      <c r="C1" s="394"/>
      <c r="D1" s="394"/>
      <c r="E1" s="394"/>
      <c r="F1" s="394"/>
    </row>
    <row r="2" spans="1:7" s="15" customFormat="1" ht="26.25" customHeight="1">
      <c r="A2" s="16"/>
      <c r="B2" s="393" t="s">
        <v>33</v>
      </c>
      <c r="C2" s="393"/>
      <c r="D2" s="393"/>
      <c r="E2" s="393"/>
      <c r="F2" s="393"/>
    </row>
    <row r="3" spans="1:7" s="1" customFormat="1" ht="15.6" customHeight="1">
      <c r="A3" s="324"/>
      <c r="B3" s="395" t="s">
        <v>7</v>
      </c>
      <c r="C3" s="396"/>
      <c r="D3" s="396"/>
      <c r="E3" s="396"/>
      <c r="F3" s="396"/>
    </row>
    <row r="4" spans="1:7" s="1" customFormat="1" ht="15.6" customHeight="1">
      <c r="A4" s="324"/>
      <c r="B4" s="395" t="s">
        <v>8</v>
      </c>
      <c r="C4" s="396"/>
      <c r="D4" s="396"/>
      <c r="E4" s="396"/>
      <c r="F4" s="396"/>
    </row>
    <row r="5" spans="1:7" s="19" customFormat="1">
      <c r="A5" s="17"/>
      <c r="B5" s="17"/>
      <c r="C5" s="17"/>
      <c r="D5" s="17"/>
      <c r="E5" s="17"/>
      <c r="F5" s="18" t="s">
        <v>9</v>
      </c>
    </row>
    <row r="6" spans="1:7" s="3" customFormat="1" ht="22.95" customHeight="1">
      <c r="A6" s="325"/>
      <c r="B6" s="389"/>
      <c r="C6" s="390" t="s">
        <v>342</v>
      </c>
      <c r="D6" s="390" t="s">
        <v>349</v>
      </c>
      <c r="E6" s="391" t="s">
        <v>10</v>
      </c>
      <c r="F6" s="391"/>
    </row>
    <row r="7" spans="1:7" s="3" customFormat="1" ht="33.6" customHeight="1">
      <c r="A7" s="325"/>
      <c r="B7" s="389"/>
      <c r="C7" s="390"/>
      <c r="D7" s="390"/>
      <c r="E7" s="350" t="s">
        <v>0</v>
      </c>
      <c r="F7" s="350" t="s">
        <v>3</v>
      </c>
    </row>
    <row r="8" spans="1:7" s="20" customFormat="1" ht="22.2" customHeight="1">
      <c r="B8" s="21" t="s">
        <v>256</v>
      </c>
      <c r="C8" s="349">
        <f>SUM(C10:C28)</f>
        <v>7080</v>
      </c>
      <c r="D8" s="349">
        <f>SUM(D10:D28)</f>
        <v>2654</v>
      </c>
      <c r="E8" s="352">
        <f>ROUND(D8/C8*100,1)</f>
        <v>37.5</v>
      </c>
      <c r="F8" s="354">
        <f>D8-C8</f>
        <v>-4426</v>
      </c>
      <c r="G8" s="331"/>
    </row>
    <row r="9" spans="1:7" s="20" customFormat="1" ht="22.2" customHeight="1">
      <c r="B9" s="26" t="s">
        <v>34</v>
      </c>
      <c r="C9" s="349"/>
      <c r="D9" s="349"/>
      <c r="E9" s="353"/>
      <c r="F9" s="355"/>
      <c r="G9" s="331"/>
    </row>
    <row r="10" spans="1:7" s="8" customFormat="1" ht="36">
      <c r="B10" s="24" t="s">
        <v>35</v>
      </c>
      <c r="C10" s="335">
        <v>1281</v>
      </c>
      <c r="D10" s="335">
        <v>331</v>
      </c>
      <c r="E10" s="11">
        <f t="shared" ref="E10:E18" si="0">ROUND(D10/C10*100,1)</f>
        <v>25.8</v>
      </c>
      <c r="F10" s="351">
        <f t="shared" ref="F10:F18" si="1">D10-C10</f>
        <v>-950</v>
      </c>
      <c r="G10" s="331"/>
    </row>
    <row r="11" spans="1:7" s="8" customFormat="1" ht="30.6" customHeight="1">
      <c r="B11" s="24" t="s">
        <v>36</v>
      </c>
      <c r="C11" s="334">
        <v>1865</v>
      </c>
      <c r="D11" s="334">
        <v>925</v>
      </c>
      <c r="E11" s="11">
        <f t="shared" si="0"/>
        <v>49.6</v>
      </c>
      <c r="F11" s="10">
        <f t="shared" si="1"/>
        <v>-940</v>
      </c>
      <c r="G11" s="331"/>
    </row>
    <row r="12" spans="1:7" s="8" customFormat="1" ht="30.6" customHeight="1">
      <c r="B12" s="24" t="s">
        <v>37</v>
      </c>
      <c r="C12" s="334">
        <v>1856</v>
      </c>
      <c r="D12" s="334">
        <v>178</v>
      </c>
      <c r="E12" s="11">
        <f t="shared" si="0"/>
        <v>9.6</v>
      </c>
      <c r="F12" s="10">
        <f t="shared" si="1"/>
        <v>-1678</v>
      </c>
      <c r="G12" s="331"/>
    </row>
    <row r="13" spans="1:7" s="8" customFormat="1" ht="27" customHeight="1">
      <c r="B13" s="24" t="s">
        <v>38</v>
      </c>
      <c r="C13" s="334">
        <v>163</v>
      </c>
      <c r="D13" s="334">
        <v>49</v>
      </c>
      <c r="E13" s="11">
        <f t="shared" si="0"/>
        <v>30.1</v>
      </c>
      <c r="F13" s="10">
        <f t="shared" si="1"/>
        <v>-114</v>
      </c>
      <c r="G13" s="331"/>
    </row>
    <row r="14" spans="1:7" s="8" customFormat="1" ht="30.6" customHeight="1">
      <c r="B14" s="24" t="s">
        <v>39</v>
      </c>
      <c r="C14" s="334">
        <v>665</v>
      </c>
      <c r="D14" s="334">
        <v>138</v>
      </c>
      <c r="E14" s="11">
        <f t="shared" si="0"/>
        <v>20.8</v>
      </c>
      <c r="F14" s="10">
        <f t="shared" si="1"/>
        <v>-527</v>
      </c>
      <c r="G14" s="331"/>
    </row>
    <row r="15" spans="1:7" s="8" customFormat="1" ht="36">
      <c r="B15" s="24" t="s">
        <v>40</v>
      </c>
      <c r="C15" s="334">
        <v>114</v>
      </c>
      <c r="D15" s="334">
        <v>2</v>
      </c>
      <c r="E15" s="11">
        <f t="shared" si="0"/>
        <v>1.8</v>
      </c>
      <c r="F15" s="10">
        <f t="shared" si="1"/>
        <v>-112</v>
      </c>
      <c r="G15" s="331"/>
    </row>
    <row r="16" spans="1:7" s="8" customFormat="1" ht="30.6" customHeight="1">
      <c r="B16" s="24" t="s">
        <v>41</v>
      </c>
      <c r="C16" s="334">
        <v>196</v>
      </c>
      <c r="D16" s="334">
        <v>253</v>
      </c>
      <c r="E16" s="11">
        <f t="shared" si="0"/>
        <v>129.1</v>
      </c>
      <c r="F16" s="10">
        <f t="shared" si="1"/>
        <v>57</v>
      </c>
      <c r="G16" s="331"/>
    </row>
    <row r="17" spans="2:7" s="8" customFormat="1" ht="36">
      <c r="B17" s="24" t="s">
        <v>42</v>
      </c>
      <c r="C17" s="334">
        <v>365</v>
      </c>
      <c r="D17" s="334">
        <v>616</v>
      </c>
      <c r="E17" s="11">
        <f t="shared" si="0"/>
        <v>168.8</v>
      </c>
      <c r="F17" s="10">
        <f t="shared" si="1"/>
        <v>251</v>
      </c>
      <c r="G17" s="331"/>
    </row>
    <row r="18" spans="2:7" s="8" customFormat="1" ht="30.6" customHeight="1">
      <c r="B18" s="24" t="s">
        <v>43</v>
      </c>
      <c r="C18" s="334">
        <v>575</v>
      </c>
      <c r="D18" s="334">
        <v>162</v>
      </c>
      <c r="E18" s="11">
        <f t="shared" si="0"/>
        <v>28.2</v>
      </c>
      <c r="F18" s="10">
        <f t="shared" si="1"/>
        <v>-413</v>
      </c>
      <c r="G18" s="33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B8" sqref="B8"/>
    </sheetView>
  </sheetViews>
  <sheetFormatPr defaultColWidth="9.109375" defaultRowHeight="15.6"/>
  <cols>
    <col min="1" max="1" width="3.109375" style="97" customWidth="1"/>
    <col min="2" max="2" width="52.44140625" style="108" customWidth="1"/>
    <col min="3" max="3" width="21.44140625" style="108" customWidth="1"/>
    <col min="4" max="4" width="22.109375" style="98" customWidth="1"/>
    <col min="5" max="256" width="9.109375" style="98"/>
    <col min="257" max="257" width="3.109375" style="98" customWidth="1"/>
    <col min="258" max="258" width="52.44140625" style="98" customWidth="1"/>
    <col min="259" max="259" width="21.44140625" style="98" customWidth="1"/>
    <col min="260" max="260" width="22.109375" style="98" customWidth="1"/>
    <col min="261" max="512" width="9.109375" style="98"/>
    <col min="513" max="513" width="3.109375" style="98" customWidth="1"/>
    <col min="514" max="514" width="52.44140625" style="98" customWidth="1"/>
    <col min="515" max="515" width="21.44140625" style="98" customWidth="1"/>
    <col min="516" max="516" width="22.109375" style="98" customWidth="1"/>
    <col min="517" max="768" width="9.109375" style="98"/>
    <col min="769" max="769" width="3.109375" style="98" customWidth="1"/>
    <col min="770" max="770" width="52.44140625" style="98" customWidth="1"/>
    <col min="771" max="771" width="21.44140625" style="98" customWidth="1"/>
    <col min="772" max="772" width="22.109375" style="98" customWidth="1"/>
    <col min="773" max="1024" width="9.109375" style="98"/>
    <col min="1025" max="1025" width="3.109375" style="98" customWidth="1"/>
    <col min="1026" max="1026" width="52.44140625" style="98" customWidth="1"/>
    <col min="1027" max="1027" width="21.44140625" style="98" customWidth="1"/>
    <col min="1028" max="1028" width="22.109375" style="98" customWidth="1"/>
    <col min="1029" max="1280" width="9.109375" style="98"/>
    <col min="1281" max="1281" width="3.109375" style="98" customWidth="1"/>
    <col min="1282" max="1282" width="52.44140625" style="98" customWidth="1"/>
    <col min="1283" max="1283" width="21.44140625" style="98" customWidth="1"/>
    <col min="1284" max="1284" width="22.109375" style="98" customWidth="1"/>
    <col min="1285" max="1536" width="9.109375" style="98"/>
    <col min="1537" max="1537" width="3.109375" style="98" customWidth="1"/>
    <col min="1538" max="1538" width="52.44140625" style="98" customWidth="1"/>
    <col min="1539" max="1539" width="21.44140625" style="98" customWidth="1"/>
    <col min="1540" max="1540" width="22.109375" style="98" customWidth="1"/>
    <col min="1541" max="1792" width="9.109375" style="98"/>
    <col min="1793" max="1793" width="3.109375" style="98" customWidth="1"/>
    <col min="1794" max="1794" width="52.44140625" style="98" customWidth="1"/>
    <col min="1795" max="1795" width="21.44140625" style="98" customWidth="1"/>
    <col min="1796" max="1796" width="22.109375" style="98" customWidth="1"/>
    <col min="1797" max="2048" width="9.109375" style="98"/>
    <col min="2049" max="2049" width="3.109375" style="98" customWidth="1"/>
    <col min="2050" max="2050" width="52.44140625" style="98" customWidth="1"/>
    <col min="2051" max="2051" width="21.44140625" style="98" customWidth="1"/>
    <col min="2052" max="2052" width="22.109375" style="98" customWidth="1"/>
    <col min="2053" max="2304" width="9.109375" style="98"/>
    <col min="2305" max="2305" width="3.109375" style="98" customWidth="1"/>
    <col min="2306" max="2306" width="52.44140625" style="98" customWidth="1"/>
    <col min="2307" max="2307" width="21.44140625" style="98" customWidth="1"/>
    <col min="2308" max="2308" width="22.109375" style="98" customWidth="1"/>
    <col min="2309" max="2560" width="9.109375" style="98"/>
    <col min="2561" max="2561" width="3.109375" style="98" customWidth="1"/>
    <col min="2562" max="2562" width="52.44140625" style="98" customWidth="1"/>
    <col min="2563" max="2563" width="21.44140625" style="98" customWidth="1"/>
    <col min="2564" max="2564" width="22.109375" style="98" customWidth="1"/>
    <col min="2565" max="2816" width="9.109375" style="98"/>
    <col min="2817" max="2817" width="3.109375" style="98" customWidth="1"/>
    <col min="2818" max="2818" width="52.44140625" style="98" customWidth="1"/>
    <col min="2819" max="2819" width="21.44140625" style="98" customWidth="1"/>
    <col min="2820" max="2820" width="22.109375" style="98" customWidth="1"/>
    <col min="2821" max="3072" width="9.109375" style="98"/>
    <col min="3073" max="3073" width="3.109375" style="98" customWidth="1"/>
    <col min="3074" max="3074" width="52.44140625" style="98" customWidth="1"/>
    <col min="3075" max="3075" width="21.44140625" style="98" customWidth="1"/>
    <col min="3076" max="3076" width="22.109375" style="98" customWidth="1"/>
    <col min="3077" max="3328" width="9.109375" style="98"/>
    <col min="3329" max="3329" width="3.109375" style="98" customWidth="1"/>
    <col min="3330" max="3330" width="52.44140625" style="98" customWidth="1"/>
    <col min="3331" max="3331" width="21.44140625" style="98" customWidth="1"/>
    <col min="3332" max="3332" width="22.109375" style="98" customWidth="1"/>
    <col min="3333" max="3584" width="9.109375" style="98"/>
    <col min="3585" max="3585" width="3.109375" style="98" customWidth="1"/>
    <col min="3586" max="3586" width="52.44140625" style="98" customWidth="1"/>
    <col min="3587" max="3587" width="21.44140625" style="98" customWidth="1"/>
    <col min="3588" max="3588" width="22.109375" style="98" customWidth="1"/>
    <col min="3589" max="3840" width="9.109375" style="98"/>
    <col min="3841" max="3841" width="3.109375" style="98" customWidth="1"/>
    <col min="3842" max="3842" width="52.44140625" style="98" customWidth="1"/>
    <col min="3843" max="3843" width="21.44140625" style="98" customWidth="1"/>
    <col min="3844" max="3844" width="22.109375" style="98" customWidth="1"/>
    <col min="3845" max="4096" width="9.109375" style="98"/>
    <col min="4097" max="4097" width="3.109375" style="98" customWidth="1"/>
    <col min="4098" max="4098" width="52.44140625" style="98" customWidth="1"/>
    <col min="4099" max="4099" width="21.44140625" style="98" customWidth="1"/>
    <col min="4100" max="4100" width="22.109375" style="98" customWidth="1"/>
    <col min="4101" max="4352" width="9.109375" style="98"/>
    <col min="4353" max="4353" width="3.109375" style="98" customWidth="1"/>
    <col min="4354" max="4354" width="52.44140625" style="98" customWidth="1"/>
    <col min="4355" max="4355" width="21.44140625" style="98" customWidth="1"/>
    <col min="4356" max="4356" width="22.109375" style="98" customWidth="1"/>
    <col min="4357" max="4608" width="9.109375" style="98"/>
    <col min="4609" max="4609" width="3.109375" style="98" customWidth="1"/>
    <col min="4610" max="4610" width="52.44140625" style="98" customWidth="1"/>
    <col min="4611" max="4611" width="21.44140625" style="98" customWidth="1"/>
    <col min="4612" max="4612" width="22.109375" style="98" customWidth="1"/>
    <col min="4613" max="4864" width="9.109375" style="98"/>
    <col min="4865" max="4865" width="3.109375" style="98" customWidth="1"/>
    <col min="4866" max="4866" width="52.44140625" style="98" customWidth="1"/>
    <col min="4867" max="4867" width="21.44140625" style="98" customWidth="1"/>
    <col min="4868" max="4868" width="22.109375" style="98" customWidth="1"/>
    <col min="4869" max="5120" width="9.109375" style="98"/>
    <col min="5121" max="5121" width="3.109375" style="98" customWidth="1"/>
    <col min="5122" max="5122" width="52.44140625" style="98" customWidth="1"/>
    <col min="5123" max="5123" width="21.44140625" style="98" customWidth="1"/>
    <col min="5124" max="5124" width="22.109375" style="98" customWidth="1"/>
    <col min="5125" max="5376" width="9.109375" style="98"/>
    <col min="5377" max="5377" width="3.109375" style="98" customWidth="1"/>
    <col min="5378" max="5378" width="52.44140625" style="98" customWidth="1"/>
    <col min="5379" max="5379" width="21.44140625" style="98" customWidth="1"/>
    <col min="5380" max="5380" width="22.109375" style="98" customWidth="1"/>
    <col min="5381" max="5632" width="9.109375" style="98"/>
    <col min="5633" max="5633" width="3.109375" style="98" customWidth="1"/>
    <col min="5634" max="5634" width="52.44140625" style="98" customWidth="1"/>
    <col min="5635" max="5635" width="21.44140625" style="98" customWidth="1"/>
    <col min="5636" max="5636" width="22.109375" style="98" customWidth="1"/>
    <col min="5637" max="5888" width="9.109375" style="98"/>
    <col min="5889" max="5889" width="3.109375" style="98" customWidth="1"/>
    <col min="5890" max="5890" width="52.44140625" style="98" customWidth="1"/>
    <col min="5891" max="5891" width="21.44140625" style="98" customWidth="1"/>
    <col min="5892" max="5892" width="22.109375" style="98" customWidth="1"/>
    <col min="5893" max="6144" width="9.109375" style="98"/>
    <col min="6145" max="6145" width="3.109375" style="98" customWidth="1"/>
    <col min="6146" max="6146" width="52.44140625" style="98" customWidth="1"/>
    <col min="6147" max="6147" width="21.44140625" style="98" customWidth="1"/>
    <col min="6148" max="6148" width="22.109375" style="98" customWidth="1"/>
    <col min="6149" max="6400" width="9.109375" style="98"/>
    <col min="6401" max="6401" width="3.109375" style="98" customWidth="1"/>
    <col min="6402" max="6402" width="52.44140625" style="98" customWidth="1"/>
    <col min="6403" max="6403" width="21.44140625" style="98" customWidth="1"/>
    <col min="6404" max="6404" width="22.109375" style="98" customWidth="1"/>
    <col min="6405" max="6656" width="9.109375" style="98"/>
    <col min="6657" max="6657" width="3.109375" style="98" customWidth="1"/>
    <col min="6658" max="6658" width="52.44140625" style="98" customWidth="1"/>
    <col min="6659" max="6659" width="21.44140625" style="98" customWidth="1"/>
    <col min="6660" max="6660" width="22.109375" style="98" customWidth="1"/>
    <col min="6661" max="6912" width="9.109375" style="98"/>
    <col min="6913" max="6913" width="3.109375" style="98" customWidth="1"/>
    <col min="6914" max="6914" width="52.44140625" style="98" customWidth="1"/>
    <col min="6915" max="6915" width="21.44140625" style="98" customWidth="1"/>
    <col min="6916" max="6916" width="22.109375" style="98" customWidth="1"/>
    <col min="6917" max="7168" width="9.109375" style="98"/>
    <col min="7169" max="7169" width="3.109375" style="98" customWidth="1"/>
    <col min="7170" max="7170" width="52.44140625" style="98" customWidth="1"/>
    <col min="7171" max="7171" width="21.44140625" style="98" customWidth="1"/>
    <col min="7172" max="7172" width="22.109375" style="98" customWidth="1"/>
    <col min="7173" max="7424" width="9.109375" style="98"/>
    <col min="7425" max="7425" width="3.109375" style="98" customWidth="1"/>
    <col min="7426" max="7426" width="52.44140625" style="98" customWidth="1"/>
    <col min="7427" max="7427" width="21.44140625" style="98" customWidth="1"/>
    <col min="7428" max="7428" width="22.109375" style="98" customWidth="1"/>
    <col min="7429" max="7680" width="9.109375" style="98"/>
    <col min="7681" max="7681" width="3.109375" style="98" customWidth="1"/>
    <col min="7682" max="7682" width="52.44140625" style="98" customWidth="1"/>
    <col min="7683" max="7683" width="21.44140625" style="98" customWidth="1"/>
    <col min="7684" max="7684" width="22.109375" style="98" customWidth="1"/>
    <col min="7685" max="7936" width="9.109375" style="98"/>
    <col min="7937" max="7937" width="3.109375" style="98" customWidth="1"/>
    <col min="7938" max="7938" width="52.44140625" style="98" customWidth="1"/>
    <col min="7939" max="7939" width="21.44140625" style="98" customWidth="1"/>
    <col min="7940" max="7940" width="22.109375" style="98" customWidth="1"/>
    <col min="7941" max="8192" width="9.109375" style="98"/>
    <col min="8193" max="8193" width="3.109375" style="98" customWidth="1"/>
    <col min="8194" max="8194" width="52.44140625" style="98" customWidth="1"/>
    <col min="8195" max="8195" width="21.44140625" style="98" customWidth="1"/>
    <col min="8196" max="8196" width="22.109375" style="98" customWidth="1"/>
    <col min="8197" max="8448" width="9.109375" style="98"/>
    <col min="8449" max="8449" width="3.109375" style="98" customWidth="1"/>
    <col min="8450" max="8450" width="52.44140625" style="98" customWidth="1"/>
    <col min="8451" max="8451" width="21.44140625" style="98" customWidth="1"/>
    <col min="8452" max="8452" width="22.109375" style="98" customWidth="1"/>
    <col min="8453" max="8704" width="9.109375" style="98"/>
    <col min="8705" max="8705" width="3.109375" style="98" customWidth="1"/>
    <col min="8706" max="8706" width="52.44140625" style="98" customWidth="1"/>
    <col min="8707" max="8707" width="21.44140625" style="98" customWidth="1"/>
    <col min="8708" max="8708" width="22.109375" style="98" customWidth="1"/>
    <col min="8709" max="8960" width="9.109375" style="98"/>
    <col min="8961" max="8961" width="3.109375" style="98" customWidth="1"/>
    <col min="8962" max="8962" width="52.44140625" style="98" customWidth="1"/>
    <col min="8963" max="8963" width="21.44140625" style="98" customWidth="1"/>
    <col min="8964" max="8964" width="22.109375" style="98" customWidth="1"/>
    <col min="8965" max="9216" width="9.109375" style="98"/>
    <col min="9217" max="9217" width="3.109375" style="98" customWidth="1"/>
    <col min="9218" max="9218" width="52.44140625" style="98" customWidth="1"/>
    <col min="9219" max="9219" width="21.44140625" style="98" customWidth="1"/>
    <col min="9220" max="9220" width="22.109375" style="98" customWidth="1"/>
    <col min="9221" max="9472" width="9.109375" style="98"/>
    <col min="9473" max="9473" width="3.109375" style="98" customWidth="1"/>
    <col min="9474" max="9474" width="52.44140625" style="98" customWidth="1"/>
    <col min="9475" max="9475" width="21.44140625" style="98" customWidth="1"/>
    <col min="9476" max="9476" width="22.109375" style="98" customWidth="1"/>
    <col min="9477" max="9728" width="9.109375" style="98"/>
    <col min="9729" max="9729" width="3.109375" style="98" customWidth="1"/>
    <col min="9730" max="9730" width="52.44140625" style="98" customWidth="1"/>
    <col min="9731" max="9731" width="21.44140625" style="98" customWidth="1"/>
    <col min="9732" max="9732" width="22.109375" style="98" customWidth="1"/>
    <col min="9733" max="9984" width="9.109375" style="98"/>
    <col min="9985" max="9985" width="3.109375" style="98" customWidth="1"/>
    <col min="9986" max="9986" width="52.44140625" style="98" customWidth="1"/>
    <col min="9987" max="9987" width="21.44140625" style="98" customWidth="1"/>
    <col min="9988" max="9988" width="22.109375" style="98" customWidth="1"/>
    <col min="9989" max="10240" width="9.109375" style="98"/>
    <col min="10241" max="10241" width="3.109375" style="98" customWidth="1"/>
    <col min="10242" max="10242" width="52.44140625" style="98" customWidth="1"/>
    <col min="10243" max="10243" width="21.44140625" style="98" customWidth="1"/>
    <col min="10244" max="10244" width="22.109375" style="98" customWidth="1"/>
    <col min="10245" max="10496" width="9.109375" style="98"/>
    <col min="10497" max="10497" width="3.109375" style="98" customWidth="1"/>
    <col min="10498" max="10498" width="52.44140625" style="98" customWidth="1"/>
    <col min="10499" max="10499" width="21.44140625" style="98" customWidth="1"/>
    <col min="10500" max="10500" width="22.109375" style="98" customWidth="1"/>
    <col min="10501" max="10752" width="9.109375" style="98"/>
    <col min="10753" max="10753" width="3.109375" style="98" customWidth="1"/>
    <col min="10754" max="10754" width="52.44140625" style="98" customWidth="1"/>
    <col min="10755" max="10755" width="21.44140625" style="98" customWidth="1"/>
    <col min="10756" max="10756" width="22.109375" style="98" customWidth="1"/>
    <col min="10757" max="11008" width="9.109375" style="98"/>
    <col min="11009" max="11009" width="3.109375" style="98" customWidth="1"/>
    <col min="11010" max="11010" width="52.44140625" style="98" customWidth="1"/>
    <col min="11011" max="11011" width="21.44140625" style="98" customWidth="1"/>
    <col min="11012" max="11012" width="22.109375" style="98" customWidth="1"/>
    <col min="11013" max="11264" width="9.109375" style="98"/>
    <col min="11265" max="11265" width="3.109375" style="98" customWidth="1"/>
    <col min="11266" max="11266" width="52.44140625" style="98" customWidth="1"/>
    <col min="11267" max="11267" width="21.44140625" style="98" customWidth="1"/>
    <col min="11268" max="11268" width="22.109375" style="98" customWidth="1"/>
    <col min="11269" max="11520" width="9.109375" style="98"/>
    <col min="11521" max="11521" width="3.109375" style="98" customWidth="1"/>
    <col min="11522" max="11522" width="52.44140625" style="98" customWidth="1"/>
    <col min="11523" max="11523" width="21.44140625" style="98" customWidth="1"/>
    <col min="11524" max="11524" width="22.109375" style="98" customWidth="1"/>
    <col min="11525" max="11776" width="9.109375" style="98"/>
    <col min="11777" max="11777" width="3.109375" style="98" customWidth="1"/>
    <col min="11778" max="11778" width="52.44140625" style="98" customWidth="1"/>
    <col min="11779" max="11779" width="21.44140625" style="98" customWidth="1"/>
    <col min="11780" max="11780" width="22.109375" style="98" customWidth="1"/>
    <col min="11781" max="12032" width="9.109375" style="98"/>
    <col min="12033" max="12033" width="3.109375" style="98" customWidth="1"/>
    <col min="12034" max="12034" width="52.44140625" style="98" customWidth="1"/>
    <col min="12035" max="12035" width="21.44140625" style="98" customWidth="1"/>
    <col min="12036" max="12036" width="22.109375" style="98" customWidth="1"/>
    <col min="12037" max="12288" width="9.109375" style="98"/>
    <col min="12289" max="12289" width="3.109375" style="98" customWidth="1"/>
    <col min="12290" max="12290" width="52.44140625" style="98" customWidth="1"/>
    <col min="12291" max="12291" width="21.44140625" style="98" customWidth="1"/>
    <col min="12292" max="12292" width="22.109375" style="98" customWidth="1"/>
    <col min="12293" max="12544" width="9.109375" style="98"/>
    <col min="12545" max="12545" width="3.109375" style="98" customWidth="1"/>
    <col min="12546" max="12546" width="52.44140625" style="98" customWidth="1"/>
    <col min="12547" max="12547" width="21.44140625" style="98" customWidth="1"/>
    <col min="12548" max="12548" width="22.109375" style="98" customWidth="1"/>
    <col min="12549" max="12800" width="9.109375" style="98"/>
    <col min="12801" max="12801" width="3.109375" style="98" customWidth="1"/>
    <col min="12802" max="12802" width="52.44140625" style="98" customWidth="1"/>
    <col min="12803" max="12803" width="21.44140625" style="98" customWidth="1"/>
    <col min="12804" max="12804" width="22.109375" style="98" customWidth="1"/>
    <col min="12805" max="13056" width="9.109375" style="98"/>
    <col min="13057" max="13057" width="3.109375" style="98" customWidth="1"/>
    <col min="13058" max="13058" width="52.44140625" style="98" customWidth="1"/>
    <col min="13059" max="13059" width="21.44140625" style="98" customWidth="1"/>
    <col min="13060" max="13060" width="22.109375" style="98" customWidth="1"/>
    <col min="13061" max="13312" width="9.109375" style="98"/>
    <col min="13313" max="13313" width="3.109375" style="98" customWidth="1"/>
    <col min="13314" max="13314" width="52.44140625" style="98" customWidth="1"/>
    <col min="13315" max="13315" width="21.44140625" style="98" customWidth="1"/>
    <col min="13316" max="13316" width="22.109375" style="98" customWidth="1"/>
    <col min="13317" max="13568" width="9.109375" style="98"/>
    <col min="13569" max="13569" width="3.109375" style="98" customWidth="1"/>
    <col min="13570" max="13570" width="52.44140625" style="98" customWidth="1"/>
    <col min="13571" max="13571" width="21.44140625" style="98" customWidth="1"/>
    <col min="13572" max="13572" width="22.109375" style="98" customWidth="1"/>
    <col min="13573" max="13824" width="9.109375" style="98"/>
    <col min="13825" max="13825" width="3.109375" style="98" customWidth="1"/>
    <col min="13826" max="13826" width="52.44140625" style="98" customWidth="1"/>
    <col min="13827" max="13827" width="21.44140625" style="98" customWidth="1"/>
    <col min="13828" max="13828" width="22.109375" style="98" customWidth="1"/>
    <col min="13829" max="14080" width="9.109375" style="98"/>
    <col min="14081" max="14081" width="3.109375" style="98" customWidth="1"/>
    <col min="14082" max="14082" width="52.44140625" style="98" customWidth="1"/>
    <col min="14083" max="14083" width="21.44140625" style="98" customWidth="1"/>
    <col min="14084" max="14084" width="22.109375" style="98" customWidth="1"/>
    <col min="14085" max="14336" width="9.109375" style="98"/>
    <col min="14337" max="14337" width="3.109375" style="98" customWidth="1"/>
    <col min="14338" max="14338" width="52.44140625" style="98" customWidth="1"/>
    <col min="14339" max="14339" width="21.44140625" style="98" customWidth="1"/>
    <col min="14340" max="14340" width="22.109375" style="98" customWidth="1"/>
    <col min="14341" max="14592" width="9.109375" style="98"/>
    <col min="14593" max="14593" width="3.109375" style="98" customWidth="1"/>
    <col min="14594" max="14594" width="52.44140625" style="98" customWidth="1"/>
    <col min="14595" max="14595" width="21.44140625" style="98" customWidth="1"/>
    <col min="14596" max="14596" width="22.109375" style="98" customWidth="1"/>
    <col min="14597" max="14848" width="9.109375" style="98"/>
    <col min="14849" max="14849" width="3.109375" style="98" customWidth="1"/>
    <col min="14850" max="14850" width="52.44140625" style="98" customWidth="1"/>
    <col min="14851" max="14851" width="21.44140625" style="98" customWidth="1"/>
    <col min="14852" max="14852" width="22.109375" style="98" customWidth="1"/>
    <col min="14853" max="15104" width="9.109375" style="98"/>
    <col min="15105" max="15105" width="3.109375" style="98" customWidth="1"/>
    <col min="15106" max="15106" width="52.44140625" style="98" customWidth="1"/>
    <col min="15107" max="15107" width="21.44140625" style="98" customWidth="1"/>
    <col min="15108" max="15108" width="22.109375" style="98" customWidth="1"/>
    <col min="15109" max="15360" width="9.109375" style="98"/>
    <col min="15361" max="15361" width="3.109375" style="98" customWidth="1"/>
    <col min="15362" max="15362" width="52.44140625" style="98" customWidth="1"/>
    <col min="15363" max="15363" width="21.44140625" style="98" customWidth="1"/>
    <col min="15364" max="15364" width="22.109375" style="98" customWidth="1"/>
    <col min="15365" max="15616" width="9.109375" style="98"/>
    <col min="15617" max="15617" width="3.109375" style="98" customWidth="1"/>
    <col min="15618" max="15618" width="52.44140625" style="98" customWidth="1"/>
    <col min="15619" max="15619" width="21.44140625" style="98" customWidth="1"/>
    <col min="15620" max="15620" width="22.109375" style="98" customWidth="1"/>
    <col min="15621" max="15872" width="9.109375" style="98"/>
    <col min="15873" max="15873" width="3.109375" style="98" customWidth="1"/>
    <col min="15874" max="15874" width="52.44140625" style="98" customWidth="1"/>
    <col min="15875" max="15875" width="21.44140625" style="98" customWidth="1"/>
    <col min="15876" max="15876" width="22.109375" style="98" customWidth="1"/>
    <col min="15877" max="16128" width="9.109375" style="98"/>
    <col min="16129" max="16129" width="3.109375" style="98" customWidth="1"/>
    <col min="16130" max="16130" width="52.44140625" style="98" customWidth="1"/>
    <col min="16131" max="16131" width="21.44140625" style="98" customWidth="1"/>
    <col min="16132" max="16132" width="22.109375" style="98" customWidth="1"/>
    <col min="16133" max="16384" width="9.109375" style="98"/>
  </cols>
  <sheetData>
    <row r="1" spans="1:6" ht="79.5" customHeight="1">
      <c r="A1" s="404" t="s">
        <v>422</v>
      </c>
      <c r="B1" s="404"/>
      <c r="C1" s="404"/>
      <c r="D1" s="404"/>
    </row>
    <row r="2" spans="1:6" ht="20.25" customHeight="1">
      <c r="B2" s="500" t="s">
        <v>85</v>
      </c>
      <c r="C2" s="500"/>
      <c r="D2" s="500"/>
    </row>
    <row r="3" spans="1:6" ht="31.2" customHeight="1">
      <c r="A3" s="428" t="s">
        <v>232</v>
      </c>
      <c r="B3" s="428"/>
      <c r="C3" s="428"/>
      <c r="D3" s="428"/>
    </row>
    <row r="4" spans="1:6" ht="9.75" customHeight="1"/>
    <row r="5" spans="1:6" s="99" customFormat="1" ht="63.75" customHeight="1">
      <c r="A5" s="343"/>
      <c r="B5" s="344" t="s">
        <v>86</v>
      </c>
      <c r="C5" s="345" t="s">
        <v>219</v>
      </c>
      <c r="D5" s="347" t="s">
        <v>220</v>
      </c>
    </row>
    <row r="6" spans="1:6" ht="41.25" customHeight="1">
      <c r="A6" s="100">
        <v>1</v>
      </c>
      <c r="B6" s="372" t="s">
        <v>159</v>
      </c>
      <c r="C6" s="124">
        <v>269</v>
      </c>
      <c r="D6" s="376">
        <v>15</v>
      </c>
      <c r="F6" s="120"/>
    </row>
    <row r="7" spans="1:6" ht="40.5" customHeight="1">
      <c r="A7" s="100">
        <v>2</v>
      </c>
      <c r="B7" s="372" t="s">
        <v>226</v>
      </c>
      <c r="C7" s="124">
        <v>223</v>
      </c>
      <c r="D7" s="376">
        <v>39.299999999999997</v>
      </c>
      <c r="F7" s="120"/>
    </row>
    <row r="8" spans="1:6">
      <c r="A8" s="100">
        <v>3</v>
      </c>
      <c r="B8" s="342" t="s">
        <v>162</v>
      </c>
      <c r="C8" s="124">
        <v>219</v>
      </c>
      <c r="D8" s="376">
        <v>85.2</v>
      </c>
      <c r="F8" s="120"/>
    </row>
    <row r="9" spans="1:6" s="102" customFormat="1" ht="56.25" customHeight="1">
      <c r="A9" s="100">
        <v>4</v>
      </c>
      <c r="B9" s="342" t="s">
        <v>161</v>
      </c>
      <c r="C9" s="124">
        <v>190</v>
      </c>
      <c r="D9" s="376">
        <v>78.8</v>
      </c>
      <c r="F9" s="120"/>
    </row>
    <row r="10" spans="1:6" s="102" customFormat="1">
      <c r="A10" s="100">
        <v>5</v>
      </c>
      <c r="B10" s="342" t="s">
        <v>182</v>
      </c>
      <c r="C10" s="124">
        <v>145</v>
      </c>
      <c r="D10" s="376">
        <v>75.5</v>
      </c>
      <c r="F10" s="120"/>
    </row>
    <row r="11" spans="1:6" s="102" customFormat="1" ht="29.25" customHeight="1">
      <c r="A11" s="100">
        <v>6</v>
      </c>
      <c r="B11" s="342" t="s">
        <v>160</v>
      </c>
      <c r="C11" s="124">
        <v>120</v>
      </c>
      <c r="D11" s="376">
        <v>75.900000000000006</v>
      </c>
      <c r="F11" s="120"/>
    </row>
    <row r="12" spans="1:6" s="102" customFormat="1">
      <c r="A12" s="100">
        <v>7</v>
      </c>
      <c r="B12" s="342" t="s">
        <v>196</v>
      </c>
      <c r="C12" s="124">
        <v>106</v>
      </c>
      <c r="D12" s="376">
        <v>92.2</v>
      </c>
      <c r="F12" s="120"/>
    </row>
    <row r="13" spans="1:6" s="102" customFormat="1">
      <c r="A13" s="100">
        <v>8</v>
      </c>
      <c r="B13" s="342" t="s">
        <v>177</v>
      </c>
      <c r="C13" s="124">
        <v>65</v>
      </c>
      <c r="D13" s="376">
        <v>76.5</v>
      </c>
      <c r="F13" s="120"/>
    </row>
    <row r="14" spans="1:6" s="102" customFormat="1">
      <c r="A14" s="100">
        <v>9</v>
      </c>
      <c r="B14" s="342" t="s">
        <v>171</v>
      </c>
      <c r="C14" s="124">
        <v>61</v>
      </c>
      <c r="D14" s="376">
        <v>82.4</v>
      </c>
      <c r="F14" s="120"/>
    </row>
    <row r="15" spans="1:6" s="102" customFormat="1">
      <c r="A15" s="100">
        <v>10</v>
      </c>
      <c r="B15" s="342" t="s">
        <v>203</v>
      </c>
      <c r="C15" s="124">
        <v>44</v>
      </c>
      <c r="D15" s="376">
        <v>40</v>
      </c>
      <c r="F15" s="120"/>
    </row>
    <row r="16" spans="1:6" s="102" customFormat="1" ht="31.2">
      <c r="A16" s="100">
        <v>11</v>
      </c>
      <c r="B16" s="342" t="s">
        <v>164</v>
      </c>
      <c r="C16" s="124">
        <v>44</v>
      </c>
      <c r="D16" s="376">
        <v>73.3</v>
      </c>
      <c r="F16" s="120"/>
    </row>
    <row r="17" spans="1:6" s="102" customFormat="1">
      <c r="A17" s="100">
        <v>12</v>
      </c>
      <c r="B17" s="342" t="s">
        <v>166</v>
      </c>
      <c r="C17" s="124">
        <v>42</v>
      </c>
      <c r="D17" s="376">
        <v>79.2</v>
      </c>
      <c r="F17" s="120"/>
    </row>
    <row r="18" spans="1:6" s="102" customFormat="1">
      <c r="A18" s="100">
        <v>13</v>
      </c>
      <c r="B18" s="342" t="s">
        <v>180</v>
      </c>
      <c r="C18" s="124">
        <v>42</v>
      </c>
      <c r="D18" s="376">
        <v>80.8</v>
      </c>
      <c r="F18" s="120"/>
    </row>
    <row r="19" spans="1:6" s="102" customFormat="1" ht="31.2">
      <c r="A19" s="100">
        <v>14</v>
      </c>
      <c r="B19" s="342" t="s">
        <v>199</v>
      </c>
      <c r="C19" s="124">
        <v>40</v>
      </c>
      <c r="D19" s="376">
        <v>30.3</v>
      </c>
      <c r="F19" s="120"/>
    </row>
    <row r="20" spans="1:6" s="102" customFormat="1" ht="31.2">
      <c r="A20" s="100">
        <v>15</v>
      </c>
      <c r="B20" s="342" t="s">
        <v>376</v>
      </c>
      <c r="C20" s="124">
        <v>39</v>
      </c>
      <c r="D20" s="376">
        <v>100</v>
      </c>
      <c r="F20" s="120"/>
    </row>
    <row r="21" spans="1:6" s="102" customFormat="1">
      <c r="A21" s="100">
        <v>16</v>
      </c>
      <c r="B21" s="342" t="s">
        <v>175</v>
      </c>
      <c r="C21" s="124">
        <v>38</v>
      </c>
      <c r="D21" s="376">
        <v>65.5</v>
      </c>
      <c r="F21" s="120"/>
    </row>
    <row r="22" spans="1:6" s="102" customFormat="1" ht="31.2">
      <c r="A22" s="100">
        <v>17</v>
      </c>
      <c r="B22" s="342" t="s">
        <v>198</v>
      </c>
      <c r="C22" s="124">
        <v>38</v>
      </c>
      <c r="D22" s="376">
        <v>86.4</v>
      </c>
      <c r="F22" s="120"/>
    </row>
    <row r="23" spans="1:6" s="102" customFormat="1" ht="31.2">
      <c r="A23" s="100">
        <v>18</v>
      </c>
      <c r="B23" s="342" t="s">
        <v>197</v>
      </c>
      <c r="C23" s="124">
        <v>36</v>
      </c>
      <c r="D23" s="376">
        <v>73.5</v>
      </c>
      <c r="F23" s="120"/>
    </row>
    <row r="24" spans="1:6" s="102" customFormat="1" ht="31.2">
      <c r="A24" s="100">
        <v>19</v>
      </c>
      <c r="B24" s="342" t="s">
        <v>165</v>
      </c>
      <c r="C24" s="124">
        <v>35</v>
      </c>
      <c r="D24" s="376">
        <v>79.5</v>
      </c>
      <c r="F24" s="120"/>
    </row>
    <row r="25" spans="1:6" s="102" customFormat="1">
      <c r="A25" s="100">
        <v>20</v>
      </c>
      <c r="B25" s="342" t="s">
        <v>191</v>
      </c>
      <c r="C25" s="124">
        <v>32</v>
      </c>
      <c r="D25" s="376">
        <v>38.1</v>
      </c>
      <c r="F25" s="120"/>
    </row>
    <row r="26" spans="1:6" s="102" customFormat="1">
      <c r="A26" s="100">
        <v>21</v>
      </c>
      <c r="B26" s="342" t="s">
        <v>184</v>
      </c>
      <c r="C26" s="124">
        <v>30</v>
      </c>
      <c r="D26" s="376">
        <v>50.8</v>
      </c>
      <c r="F26" s="120"/>
    </row>
    <row r="27" spans="1:6" s="102" customFormat="1">
      <c r="A27" s="100">
        <v>22</v>
      </c>
      <c r="B27" s="342" t="s">
        <v>293</v>
      </c>
      <c r="C27" s="124">
        <v>29</v>
      </c>
      <c r="D27" s="376">
        <v>70.7</v>
      </c>
      <c r="F27" s="120"/>
    </row>
    <row r="28" spans="1:6" s="102" customFormat="1">
      <c r="A28" s="100">
        <v>23</v>
      </c>
      <c r="B28" s="342" t="s">
        <v>185</v>
      </c>
      <c r="C28" s="124">
        <v>28</v>
      </c>
      <c r="D28" s="376">
        <v>84.8</v>
      </c>
      <c r="F28" s="120"/>
    </row>
    <row r="29" spans="1:6" s="102" customFormat="1" ht="31.2">
      <c r="A29" s="100">
        <v>24</v>
      </c>
      <c r="B29" s="342" t="s">
        <v>187</v>
      </c>
      <c r="C29" s="124">
        <v>28</v>
      </c>
      <c r="D29" s="376">
        <v>96.6</v>
      </c>
      <c r="F29" s="120"/>
    </row>
    <row r="30" spans="1:6" s="102" customFormat="1" ht="58.5" customHeight="1">
      <c r="A30" s="100">
        <v>25</v>
      </c>
      <c r="B30" s="342" t="s">
        <v>378</v>
      </c>
      <c r="C30" s="124">
        <v>26</v>
      </c>
      <c r="D30" s="376">
        <v>86.7</v>
      </c>
      <c r="F30" s="120"/>
    </row>
    <row r="31" spans="1:6" s="102" customFormat="1">
      <c r="A31" s="100">
        <v>26</v>
      </c>
      <c r="B31" s="342" t="s">
        <v>188</v>
      </c>
      <c r="C31" s="124">
        <v>25</v>
      </c>
      <c r="D31" s="376">
        <v>92.6</v>
      </c>
      <c r="F31" s="120"/>
    </row>
    <row r="32" spans="1:6" s="102" customFormat="1">
      <c r="A32" s="100">
        <v>27</v>
      </c>
      <c r="B32" s="342" t="s">
        <v>297</v>
      </c>
      <c r="C32" s="124">
        <v>24</v>
      </c>
      <c r="D32" s="376">
        <v>37.5</v>
      </c>
      <c r="F32" s="120"/>
    </row>
    <row r="33" spans="1:6" s="102" customFormat="1" ht="31.2">
      <c r="A33" s="100">
        <v>28</v>
      </c>
      <c r="B33" s="342" t="s">
        <v>178</v>
      </c>
      <c r="C33" s="124">
        <v>22</v>
      </c>
      <c r="D33" s="376">
        <v>84.6</v>
      </c>
      <c r="F33" s="120"/>
    </row>
    <row r="34" spans="1:6" s="102" customFormat="1">
      <c r="A34" s="100">
        <v>29</v>
      </c>
      <c r="B34" s="342" t="s">
        <v>163</v>
      </c>
      <c r="C34" s="124">
        <v>20</v>
      </c>
      <c r="D34" s="376">
        <v>12.9</v>
      </c>
      <c r="F34" s="120"/>
    </row>
    <row r="35" spans="1:6" s="102" customFormat="1">
      <c r="A35" s="100">
        <v>30</v>
      </c>
      <c r="B35" s="342" t="s">
        <v>292</v>
      </c>
      <c r="C35" s="124">
        <v>20</v>
      </c>
      <c r="D35" s="376">
        <v>44.4</v>
      </c>
      <c r="F35" s="120"/>
    </row>
    <row r="36" spans="1:6" s="102" customFormat="1">
      <c r="A36" s="100">
        <v>31</v>
      </c>
      <c r="B36" s="342" t="s">
        <v>189</v>
      </c>
      <c r="C36" s="119">
        <v>18</v>
      </c>
      <c r="D36" s="376">
        <v>29.5</v>
      </c>
      <c r="F36" s="120"/>
    </row>
    <row r="37" spans="1:6" s="102" customFormat="1" ht="31.2">
      <c r="A37" s="100">
        <v>32</v>
      </c>
      <c r="B37" s="342" t="s">
        <v>419</v>
      </c>
      <c r="C37" s="124">
        <v>18</v>
      </c>
      <c r="D37" s="376">
        <v>51.4</v>
      </c>
      <c r="F37" s="120"/>
    </row>
    <row r="38" spans="1:6" s="102" customFormat="1" ht="31.2">
      <c r="A38" s="100">
        <v>33</v>
      </c>
      <c r="B38" s="342" t="s">
        <v>424</v>
      </c>
      <c r="C38" s="124">
        <v>18</v>
      </c>
      <c r="D38" s="376">
        <v>72</v>
      </c>
      <c r="F38" s="120"/>
    </row>
    <row r="39" spans="1:6" s="102" customFormat="1" ht="31.2">
      <c r="A39" s="100">
        <v>34</v>
      </c>
      <c r="B39" s="342" t="s">
        <v>374</v>
      </c>
      <c r="C39" s="124">
        <v>17</v>
      </c>
      <c r="D39" s="376">
        <v>94.4</v>
      </c>
      <c r="F39" s="120"/>
    </row>
    <row r="40" spans="1:6" s="102" customFormat="1" ht="31.2">
      <c r="A40" s="100">
        <v>35</v>
      </c>
      <c r="B40" s="342" t="s">
        <v>373</v>
      </c>
      <c r="C40" s="124">
        <v>17</v>
      </c>
      <c r="D40" s="376">
        <v>100</v>
      </c>
      <c r="F40" s="120"/>
    </row>
    <row r="41" spans="1:6" s="102" customFormat="1" ht="31.2">
      <c r="A41" s="100">
        <v>36</v>
      </c>
      <c r="B41" s="342" t="s">
        <v>418</v>
      </c>
      <c r="C41" s="124">
        <v>16</v>
      </c>
      <c r="D41" s="376">
        <v>45.7</v>
      </c>
      <c r="F41" s="120"/>
    </row>
    <row r="42" spans="1:6">
      <c r="A42" s="100">
        <v>37</v>
      </c>
      <c r="B42" s="342" t="s">
        <v>193</v>
      </c>
      <c r="C42" s="124">
        <v>16</v>
      </c>
      <c r="D42" s="377">
        <v>50</v>
      </c>
      <c r="F42" s="120"/>
    </row>
    <row r="43" spans="1:6">
      <c r="A43" s="100">
        <v>38</v>
      </c>
      <c r="B43" s="342" t="s">
        <v>425</v>
      </c>
      <c r="C43" s="124">
        <v>16</v>
      </c>
      <c r="D43" s="377">
        <v>64</v>
      </c>
      <c r="F43" s="120"/>
    </row>
    <row r="44" spans="1:6">
      <c r="A44" s="100">
        <v>39</v>
      </c>
      <c r="B44" s="342" t="s">
        <v>426</v>
      </c>
      <c r="C44" s="124">
        <v>16</v>
      </c>
      <c r="D44" s="377">
        <v>69.599999999999994</v>
      </c>
      <c r="F44" s="120"/>
    </row>
    <row r="45" spans="1:6">
      <c r="A45" s="100">
        <v>40</v>
      </c>
      <c r="B45" s="342" t="s">
        <v>179</v>
      </c>
      <c r="C45" s="124">
        <v>15</v>
      </c>
      <c r="D45" s="377">
        <v>45.5</v>
      </c>
      <c r="F45" s="120"/>
    </row>
    <row r="46" spans="1:6">
      <c r="A46" s="100">
        <v>41</v>
      </c>
      <c r="B46" s="342" t="s">
        <v>176</v>
      </c>
      <c r="C46" s="124">
        <v>15</v>
      </c>
      <c r="D46" s="377">
        <v>48.4</v>
      </c>
      <c r="F46" s="120"/>
    </row>
    <row r="47" spans="1:6">
      <c r="A47" s="100">
        <v>42</v>
      </c>
      <c r="B47" s="342" t="s">
        <v>170</v>
      </c>
      <c r="C47" s="124">
        <v>15</v>
      </c>
      <c r="D47" s="377">
        <v>50</v>
      </c>
      <c r="F47" s="120"/>
    </row>
    <row r="48" spans="1:6" ht="31.2">
      <c r="A48" s="100">
        <v>43</v>
      </c>
      <c r="B48" s="342" t="s">
        <v>420</v>
      </c>
      <c r="C48" s="124">
        <v>15</v>
      </c>
      <c r="D48" s="377">
        <v>53.6</v>
      </c>
      <c r="F48" s="120"/>
    </row>
    <row r="49" spans="1:6">
      <c r="A49" s="100">
        <v>44</v>
      </c>
      <c r="B49" s="342" t="s">
        <v>233</v>
      </c>
      <c r="C49" s="124">
        <v>13</v>
      </c>
      <c r="D49" s="377">
        <v>56.5</v>
      </c>
      <c r="F49" s="120"/>
    </row>
    <row r="50" spans="1:6" ht="26.25" customHeight="1">
      <c r="A50" s="100">
        <v>45</v>
      </c>
      <c r="B50" s="342" t="s">
        <v>427</v>
      </c>
      <c r="C50" s="124">
        <v>13</v>
      </c>
      <c r="D50" s="377">
        <v>68.400000000000006</v>
      </c>
      <c r="F50" s="120"/>
    </row>
    <row r="51" spans="1:6" ht="31.2">
      <c r="A51" s="100">
        <v>46</v>
      </c>
      <c r="B51" s="342" t="s">
        <v>172</v>
      </c>
      <c r="C51" s="124">
        <v>12</v>
      </c>
      <c r="D51" s="377">
        <v>25</v>
      </c>
      <c r="F51" s="120"/>
    </row>
    <row r="52" spans="1:6" ht="31.2">
      <c r="A52" s="100">
        <v>47</v>
      </c>
      <c r="B52" s="342" t="s">
        <v>298</v>
      </c>
      <c r="C52" s="124">
        <v>12</v>
      </c>
      <c r="D52" s="377">
        <v>29.3</v>
      </c>
      <c r="F52" s="120"/>
    </row>
    <row r="53" spans="1:6" ht="31.2">
      <c r="A53" s="100">
        <v>48</v>
      </c>
      <c r="B53" s="342" t="s">
        <v>383</v>
      </c>
      <c r="C53" s="124">
        <v>12</v>
      </c>
      <c r="D53" s="377">
        <v>30.8</v>
      </c>
      <c r="F53" s="120"/>
    </row>
    <row r="54" spans="1:6" ht="34.5" customHeight="1">
      <c r="A54" s="100">
        <v>49</v>
      </c>
      <c r="B54" s="342" t="s">
        <v>174</v>
      </c>
      <c r="C54" s="124">
        <v>12</v>
      </c>
      <c r="D54" s="377">
        <v>63.2</v>
      </c>
      <c r="F54" s="120"/>
    </row>
    <row r="55" spans="1:6">
      <c r="A55" s="100">
        <v>50</v>
      </c>
      <c r="B55" s="342" t="s">
        <v>202</v>
      </c>
      <c r="C55" s="124">
        <v>12</v>
      </c>
      <c r="D55" s="377">
        <v>92.3</v>
      </c>
      <c r="F55" s="12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6"/>
  <sheetViews>
    <sheetView view="pageBreakPreview" zoomScale="90" zoomScaleSheetLayoutView="90" workbookViewId="0">
      <selection activeCell="D6" sqref="D6:D55"/>
    </sheetView>
  </sheetViews>
  <sheetFormatPr defaultColWidth="9.109375" defaultRowHeight="15.6"/>
  <cols>
    <col min="1" max="1" width="3.109375" style="97" customWidth="1"/>
    <col min="2" max="2" width="52.44140625" style="108" customWidth="1"/>
    <col min="3" max="3" width="21.44140625" style="108" customWidth="1"/>
    <col min="4" max="4" width="22.109375" style="98" customWidth="1"/>
    <col min="5" max="6" width="9.109375" style="98"/>
    <col min="7" max="7" width="38.109375" style="98" customWidth="1"/>
    <col min="8" max="256" width="9.109375" style="98"/>
    <col min="257" max="257" width="3.109375" style="98" customWidth="1"/>
    <col min="258" max="258" width="52.44140625" style="98" customWidth="1"/>
    <col min="259" max="259" width="21.44140625" style="98" customWidth="1"/>
    <col min="260" max="260" width="22.109375" style="98" customWidth="1"/>
    <col min="261" max="262" width="9.109375" style="98"/>
    <col min="263" max="263" width="38.109375" style="98" customWidth="1"/>
    <col min="264" max="512" width="9.109375" style="98"/>
    <col min="513" max="513" width="3.109375" style="98" customWidth="1"/>
    <col min="514" max="514" width="52.44140625" style="98" customWidth="1"/>
    <col min="515" max="515" width="21.44140625" style="98" customWidth="1"/>
    <col min="516" max="516" width="22.109375" style="98" customWidth="1"/>
    <col min="517" max="518" width="9.109375" style="98"/>
    <col min="519" max="519" width="38.109375" style="98" customWidth="1"/>
    <col min="520" max="768" width="9.109375" style="98"/>
    <col min="769" max="769" width="3.109375" style="98" customWidth="1"/>
    <col min="770" max="770" width="52.44140625" style="98" customWidth="1"/>
    <col min="771" max="771" width="21.44140625" style="98" customWidth="1"/>
    <col min="772" max="772" width="22.109375" style="98" customWidth="1"/>
    <col min="773" max="774" width="9.109375" style="98"/>
    <col min="775" max="775" width="38.109375" style="98" customWidth="1"/>
    <col min="776" max="1024" width="9.109375" style="98"/>
    <col min="1025" max="1025" width="3.109375" style="98" customWidth="1"/>
    <col min="1026" max="1026" width="52.44140625" style="98" customWidth="1"/>
    <col min="1027" max="1027" width="21.44140625" style="98" customWidth="1"/>
    <col min="1028" max="1028" width="22.109375" style="98" customWidth="1"/>
    <col min="1029" max="1030" width="9.109375" style="98"/>
    <col min="1031" max="1031" width="38.109375" style="98" customWidth="1"/>
    <col min="1032" max="1280" width="9.109375" style="98"/>
    <col min="1281" max="1281" width="3.109375" style="98" customWidth="1"/>
    <col min="1282" max="1282" width="52.44140625" style="98" customWidth="1"/>
    <col min="1283" max="1283" width="21.44140625" style="98" customWidth="1"/>
    <col min="1284" max="1284" width="22.109375" style="98" customWidth="1"/>
    <col min="1285" max="1286" width="9.109375" style="98"/>
    <col min="1287" max="1287" width="38.109375" style="98" customWidth="1"/>
    <col min="1288" max="1536" width="9.109375" style="98"/>
    <col min="1537" max="1537" width="3.109375" style="98" customWidth="1"/>
    <col min="1538" max="1538" width="52.44140625" style="98" customWidth="1"/>
    <col min="1539" max="1539" width="21.44140625" style="98" customWidth="1"/>
    <col min="1540" max="1540" width="22.109375" style="98" customWidth="1"/>
    <col min="1541" max="1542" width="9.109375" style="98"/>
    <col min="1543" max="1543" width="38.109375" style="98" customWidth="1"/>
    <col min="1544" max="1792" width="9.109375" style="98"/>
    <col min="1793" max="1793" width="3.109375" style="98" customWidth="1"/>
    <col min="1794" max="1794" width="52.44140625" style="98" customWidth="1"/>
    <col min="1795" max="1795" width="21.44140625" style="98" customWidth="1"/>
    <col min="1796" max="1796" width="22.109375" style="98" customWidth="1"/>
    <col min="1797" max="1798" width="9.109375" style="98"/>
    <col min="1799" max="1799" width="38.109375" style="98" customWidth="1"/>
    <col min="1800" max="2048" width="9.109375" style="98"/>
    <col min="2049" max="2049" width="3.109375" style="98" customWidth="1"/>
    <col min="2050" max="2050" width="52.44140625" style="98" customWidth="1"/>
    <col min="2051" max="2051" width="21.44140625" style="98" customWidth="1"/>
    <col min="2052" max="2052" width="22.109375" style="98" customWidth="1"/>
    <col min="2053" max="2054" width="9.109375" style="98"/>
    <col min="2055" max="2055" width="38.109375" style="98" customWidth="1"/>
    <col min="2056" max="2304" width="9.109375" style="98"/>
    <col min="2305" max="2305" width="3.109375" style="98" customWidth="1"/>
    <col min="2306" max="2306" width="52.44140625" style="98" customWidth="1"/>
    <col min="2307" max="2307" width="21.44140625" style="98" customWidth="1"/>
    <col min="2308" max="2308" width="22.109375" style="98" customWidth="1"/>
    <col min="2309" max="2310" width="9.109375" style="98"/>
    <col min="2311" max="2311" width="38.109375" style="98" customWidth="1"/>
    <col min="2312" max="2560" width="9.109375" style="98"/>
    <col min="2561" max="2561" width="3.109375" style="98" customWidth="1"/>
    <col min="2562" max="2562" width="52.44140625" style="98" customWidth="1"/>
    <col min="2563" max="2563" width="21.44140625" style="98" customWidth="1"/>
    <col min="2564" max="2564" width="22.109375" style="98" customWidth="1"/>
    <col min="2565" max="2566" width="9.109375" style="98"/>
    <col min="2567" max="2567" width="38.109375" style="98" customWidth="1"/>
    <col min="2568" max="2816" width="9.109375" style="98"/>
    <col min="2817" max="2817" width="3.109375" style="98" customWidth="1"/>
    <col min="2818" max="2818" width="52.44140625" style="98" customWidth="1"/>
    <col min="2819" max="2819" width="21.44140625" style="98" customWidth="1"/>
    <col min="2820" max="2820" width="22.109375" style="98" customWidth="1"/>
    <col min="2821" max="2822" width="9.109375" style="98"/>
    <col min="2823" max="2823" width="38.109375" style="98" customWidth="1"/>
    <col min="2824" max="3072" width="9.109375" style="98"/>
    <col min="3073" max="3073" width="3.109375" style="98" customWidth="1"/>
    <col min="3074" max="3074" width="52.44140625" style="98" customWidth="1"/>
    <col min="3075" max="3075" width="21.44140625" style="98" customWidth="1"/>
    <col min="3076" max="3076" width="22.109375" style="98" customWidth="1"/>
    <col min="3077" max="3078" width="9.109375" style="98"/>
    <col min="3079" max="3079" width="38.109375" style="98" customWidth="1"/>
    <col min="3080" max="3328" width="9.109375" style="98"/>
    <col min="3329" max="3329" width="3.109375" style="98" customWidth="1"/>
    <col min="3330" max="3330" width="52.44140625" style="98" customWidth="1"/>
    <col min="3331" max="3331" width="21.44140625" style="98" customWidth="1"/>
    <col min="3332" max="3332" width="22.109375" style="98" customWidth="1"/>
    <col min="3333" max="3334" width="9.109375" style="98"/>
    <col min="3335" max="3335" width="38.109375" style="98" customWidth="1"/>
    <col min="3336" max="3584" width="9.109375" style="98"/>
    <col min="3585" max="3585" width="3.109375" style="98" customWidth="1"/>
    <col min="3586" max="3586" width="52.44140625" style="98" customWidth="1"/>
    <col min="3587" max="3587" width="21.44140625" style="98" customWidth="1"/>
    <col min="3588" max="3588" width="22.109375" style="98" customWidth="1"/>
    <col min="3589" max="3590" width="9.109375" style="98"/>
    <col min="3591" max="3591" width="38.109375" style="98" customWidth="1"/>
    <col min="3592" max="3840" width="9.109375" style="98"/>
    <col min="3841" max="3841" width="3.109375" style="98" customWidth="1"/>
    <col min="3842" max="3842" width="52.44140625" style="98" customWidth="1"/>
    <col min="3843" max="3843" width="21.44140625" style="98" customWidth="1"/>
    <col min="3844" max="3844" width="22.109375" style="98" customWidth="1"/>
    <col min="3845" max="3846" width="9.109375" style="98"/>
    <col min="3847" max="3847" width="38.109375" style="98" customWidth="1"/>
    <col min="3848" max="4096" width="9.109375" style="98"/>
    <col min="4097" max="4097" width="3.109375" style="98" customWidth="1"/>
    <col min="4098" max="4098" width="52.44140625" style="98" customWidth="1"/>
    <col min="4099" max="4099" width="21.44140625" style="98" customWidth="1"/>
    <col min="4100" max="4100" width="22.109375" style="98" customWidth="1"/>
    <col min="4101" max="4102" width="9.109375" style="98"/>
    <col min="4103" max="4103" width="38.109375" style="98" customWidth="1"/>
    <col min="4104" max="4352" width="9.109375" style="98"/>
    <col min="4353" max="4353" width="3.109375" style="98" customWidth="1"/>
    <col min="4354" max="4354" width="52.44140625" style="98" customWidth="1"/>
    <col min="4355" max="4355" width="21.44140625" style="98" customWidth="1"/>
    <col min="4356" max="4356" width="22.109375" style="98" customWidth="1"/>
    <col min="4357" max="4358" width="9.109375" style="98"/>
    <col min="4359" max="4359" width="38.109375" style="98" customWidth="1"/>
    <col min="4360" max="4608" width="9.109375" style="98"/>
    <col min="4609" max="4609" width="3.109375" style="98" customWidth="1"/>
    <col min="4610" max="4610" width="52.44140625" style="98" customWidth="1"/>
    <col min="4611" max="4611" width="21.44140625" style="98" customWidth="1"/>
    <col min="4612" max="4612" width="22.109375" style="98" customWidth="1"/>
    <col min="4613" max="4614" width="9.109375" style="98"/>
    <col min="4615" max="4615" width="38.109375" style="98" customWidth="1"/>
    <col min="4616" max="4864" width="9.109375" style="98"/>
    <col min="4865" max="4865" width="3.109375" style="98" customWidth="1"/>
    <col min="4866" max="4866" width="52.44140625" style="98" customWidth="1"/>
    <col min="4867" max="4867" width="21.44140625" style="98" customWidth="1"/>
    <col min="4868" max="4868" width="22.109375" style="98" customWidth="1"/>
    <col min="4869" max="4870" width="9.109375" style="98"/>
    <col min="4871" max="4871" width="38.109375" style="98" customWidth="1"/>
    <col min="4872" max="5120" width="9.109375" style="98"/>
    <col min="5121" max="5121" width="3.109375" style="98" customWidth="1"/>
    <col min="5122" max="5122" width="52.44140625" style="98" customWidth="1"/>
    <col min="5123" max="5123" width="21.44140625" style="98" customWidth="1"/>
    <col min="5124" max="5124" width="22.109375" style="98" customWidth="1"/>
    <col min="5125" max="5126" width="9.109375" style="98"/>
    <col min="5127" max="5127" width="38.109375" style="98" customWidth="1"/>
    <col min="5128" max="5376" width="9.109375" style="98"/>
    <col min="5377" max="5377" width="3.109375" style="98" customWidth="1"/>
    <col min="5378" max="5378" width="52.44140625" style="98" customWidth="1"/>
    <col min="5379" max="5379" width="21.44140625" style="98" customWidth="1"/>
    <col min="5380" max="5380" width="22.109375" style="98" customWidth="1"/>
    <col min="5381" max="5382" width="9.109375" style="98"/>
    <col min="5383" max="5383" width="38.109375" style="98" customWidth="1"/>
    <col min="5384" max="5632" width="9.109375" style="98"/>
    <col min="5633" max="5633" width="3.109375" style="98" customWidth="1"/>
    <col min="5634" max="5634" width="52.44140625" style="98" customWidth="1"/>
    <col min="5635" max="5635" width="21.44140625" style="98" customWidth="1"/>
    <col min="5636" max="5636" width="22.109375" style="98" customWidth="1"/>
    <col min="5637" max="5638" width="9.109375" style="98"/>
    <col min="5639" max="5639" width="38.109375" style="98" customWidth="1"/>
    <col min="5640" max="5888" width="9.109375" style="98"/>
    <col min="5889" max="5889" width="3.109375" style="98" customWidth="1"/>
    <col min="5890" max="5890" width="52.44140625" style="98" customWidth="1"/>
    <col min="5891" max="5891" width="21.44140625" style="98" customWidth="1"/>
    <col min="5892" max="5892" width="22.109375" style="98" customWidth="1"/>
    <col min="5893" max="5894" width="9.109375" style="98"/>
    <col min="5895" max="5895" width="38.109375" style="98" customWidth="1"/>
    <col min="5896" max="6144" width="9.109375" style="98"/>
    <col min="6145" max="6145" width="3.109375" style="98" customWidth="1"/>
    <col min="6146" max="6146" width="52.44140625" style="98" customWidth="1"/>
    <col min="6147" max="6147" width="21.44140625" style="98" customWidth="1"/>
    <col min="6148" max="6148" width="22.109375" style="98" customWidth="1"/>
    <col min="6149" max="6150" width="9.109375" style="98"/>
    <col min="6151" max="6151" width="38.109375" style="98" customWidth="1"/>
    <col min="6152" max="6400" width="9.109375" style="98"/>
    <col min="6401" max="6401" width="3.109375" style="98" customWidth="1"/>
    <col min="6402" max="6402" width="52.44140625" style="98" customWidth="1"/>
    <col min="6403" max="6403" width="21.44140625" style="98" customWidth="1"/>
    <col min="6404" max="6404" width="22.109375" style="98" customWidth="1"/>
    <col min="6405" max="6406" width="9.109375" style="98"/>
    <col min="6407" max="6407" width="38.109375" style="98" customWidth="1"/>
    <col min="6408" max="6656" width="9.109375" style="98"/>
    <col min="6657" max="6657" width="3.109375" style="98" customWidth="1"/>
    <col min="6658" max="6658" width="52.44140625" style="98" customWidth="1"/>
    <col min="6659" max="6659" width="21.44140625" style="98" customWidth="1"/>
    <col min="6660" max="6660" width="22.109375" style="98" customWidth="1"/>
    <col min="6661" max="6662" width="9.109375" style="98"/>
    <col min="6663" max="6663" width="38.109375" style="98" customWidth="1"/>
    <col min="6664" max="6912" width="9.109375" style="98"/>
    <col min="6913" max="6913" width="3.109375" style="98" customWidth="1"/>
    <col min="6914" max="6914" width="52.44140625" style="98" customWidth="1"/>
    <col min="6915" max="6915" width="21.44140625" style="98" customWidth="1"/>
    <col min="6916" max="6916" width="22.109375" style="98" customWidth="1"/>
    <col min="6917" max="6918" width="9.109375" style="98"/>
    <col min="6919" max="6919" width="38.109375" style="98" customWidth="1"/>
    <col min="6920" max="7168" width="9.109375" style="98"/>
    <col min="7169" max="7169" width="3.109375" style="98" customWidth="1"/>
    <col min="7170" max="7170" width="52.44140625" style="98" customWidth="1"/>
    <col min="7171" max="7171" width="21.44140625" style="98" customWidth="1"/>
    <col min="7172" max="7172" width="22.109375" style="98" customWidth="1"/>
    <col min="7173" max="7174" width="9.109375" style="98"/>
    <col min="7175" max="7175" width="38.109375" style="98" customWidth="1"/>
    <col min="7176" max="7424" width="9.109375" style="98"/>
    <col min="7425" max="7425" width="3.109375" style="98" customWidth="1"/>
    <col min="7426" max="7426" width="52.44140625" style="98" customWidth="1"/>
    <col min="7427" max="7427" width="21.44140625" style="98" customWidth="1"/>
    <col min="7428" max="7428" width="22.109375" style="98" customWidth="1"/>
    <col min="7429" max="7430" width="9.109375" style="98"/>
    <col min="7431" max="7431" width="38.109375" style="98" customWidth="1"/>
    <col min="7432" max="7680" width="9.109375" style="98"/>
    <col min="7681" max="7681" width="3.109375" style="98" customWidth="1"/>
    <col min="7682" max="7682" width="52.44140625" style="98" customWidth="1"/>
    <col min="7683" max="7683" width="21.44140625" style="98" customWidth="1"/>
    <col min="7684" max="7684" width="22.109375" style="98" customWidth="1"/>
    <col min="7685" max="7686" width="9.109375" style="98"/>
    <col min="7687" max="7687" width="38.109375" style="98" customWidth="1"/>
    <col min="7688" max="7936" width="9.109375" style="98"/>
    <col min="7937" max="7937" width="3.109375" style="98" customWidth="1"/>
    <col min="7938" max="7938" width="52.44140625" style="98" customWidth="1"/>
    <col min="7939" max="7939" width="21.44140625" style="98" customWidth="1"/>
    <col min="7940" max="7940" width="22.109375" style="98" customWidth="1"/>
    <col min="7941" max="7942" width="9.109375" style="98"/>
    <col min="7943" max="7943" width="38.109375" style="98" customWidth="1"/>
    <col min="7944" max="8192" width="9.109375" style="98"/>
    <col min="8193" max="8193" width="3.109375" style="98" customWidth="1"/>
    <col min="8194" max="8194" width="52.44140625" style="98" customWidth="1"/>
    <col min="8195" max="8195" width="21.44140625" style="98" customWidth="1"/>
    <col min="8196" max="8196" width="22.109375" style="98" customWidth="1"/>
    <col min="8197" max="8198" width="9.109375" style="98"/>
    <col min="8199" max="8199" width="38.109375" style="98" customWidth="1"/>
    <col min="8200" max="8448" width="9.109375" style="98"/>
    <col min="8449" max="8449" width="3.109375" style="98" customWidth="1"/>
    <col min="8450" max="8450" width="52.44140625" style="98" customWidth="1"/>
    <col min="8451" max="8451" width="21.44140625" style="98" customWidth="1"/>
    <col min="8452" max="8452" width="22.109375" style="98" customWidth="1"/>
    <col min="8453" max="8454" width="9.109375" style="98"/>
    <col min="8455" max="8455" width="38.109375" style="98" customWidth="1"/>
    <col min="8456" max="8704" width="9.109375" style="98"/>
    <col min="8705" max="8705" width="3.109375" style="98" customWidth="1"/>
    <col min="8706" max="8706" width="52.44140625" style="98" customWidth="1"/>
    <col min="8707" max="8707" width="21.44140625" style="98" customWidth="1"/>
    <col min="8708" max="8708" width="22.109375" style="98" customWidth="1"/>
    <col min="8709" max="8710" width="9.109375" style="98"/>
    <col min="8711" max="8711" width="38.109375" style="98" customWidth="1"/>
    <col min="8712" max="8960" width="9.109375" style="98"/>
    <col min="8961" max="8961" width="3.109375" style="98" customWidth="1"/>
    <col min="8962" max="8962" width="52.44140625" style="98" customWidth="1"/>
    <col min="8963" max="8963" width="21.44140625" style="98" customWidth="1"/>
    <col min="8964" max="8964" width="22.109375" style="98" customWidth="1"/>
    <col min="8965" max="8966" width="9.109375" style="98"/>
    <col min="8967" max="8967" width="38.109375" style="98" customWidth="1"/>
    <col min="8968" max="9216" width="9.109375" style="98"/>
    <col min="9217" max="9217" width="3.109375" style="98" customWidth="1"/>
    <col min="9218" max="9218" width="52.44140625" style="98" customWidth="1"/>
    <col min="9219" max="9219" width="21.44140625" style="98" customWidth="1"/>
    <col min="9220" max="9220" width="22.109375" style="98" customWidth="1"/>
    <col min="9221" max="9222" width="9.109375" style="98"/>
    <col min="9223" max="9223" width="38.109375" style="98" customWidth="1"/>
    <col min="9224" max="9472" width="9.109375" style="98"/>
    <col min="9473" max="9473" width="3.109375" style="98" customWidth="1"/>
    <col min="9474" max="9474" width="52.44140625" style="98" customWidth="1"/>
    <col min="9475" max="9475" width="21.44140625" style="98" customWidth="1"/>
    <col min="9476" max="9476" width="22.109375" style="98" customWidth="1"/>
    <col min="9477" max="9478" width="9.109375" style="98"/>
    <col min="9479" max="9479" width="38.109375" style="98" customWidth="1"/>
    <col min="9480" max="9728" width="9.109375" style="98"/>
    <col min="9729" max="9729" width="3.109375" style="98" customWidth="1"/>
    <col min="9730" max="9730" width="52.44140625" style="98" customWidth="1"/>
    <col min="9731" max="9731" width="21.44140625" style="98" customWidth="1"/>
    <col min="9732" max="9732" width="22.109375" style="98" customWidth="1"/>
    <col min="9733" max="9734" width="9.109375" style="98"/>
    <col min="9735" max="9735" width="38.109375" style="98" customWidth="1"/>
    <col min="9736" max="9984" width="9.109375" style="98"/>
    <col min="9985" max="9985" width="3.109375" style="98" customWidth="1"/>
    <col min="9986" max="9986" width="52.44140625" style="98" customWidth="1"/>
    <col min="9987" max="9987" width="21.44140625" style="98" customWidth="1"/>
    <col min="9988" max="9988" width="22.109375" style="98" customWidth="1"/>
    <col min="9989" max="9990" width="9.109375" style="98"/>
    <col min="9991" max="9991" width="38.109375" style="98" customWidth="1"/>
    <col min="9992" max="10240" width="9.109375" style="98"/>
    <col min="10241" max="10241" width="3.109375" style="98" customWidth="1"/>
    <col min="10242" max="10242" width="52.44140625" style="98" customWidth="1"/>
    <col min="10243" max="10243" width="21.44140625" style="98" customWidth="1"/>
    <col min="10244" max="10244" width="22.109375" style="98" customWidth="1"/>
    <col min="10245" max="10246" width="9.109375" style="98"/>
    <col min="10247" max="10247" width="38.109375" style="98" customWidth="1"/>
    <col min="10248" max="10496" width="9.109375" style="98"/>
    <col min="10497" max="10497" width="3.109375" style="98" customWidth="1"/>
    <col min="10498" max="10498" width="52.44140625" style="98" customWidth="1"/>
    <col min="10499" max="10499" width="21.44140625" style="98" customWidth="1"/>
    <col min="10500" max="10500" width="22.109375" style="98" customWidth="1"/>
    <col min="10501" max="10502" width="9.109375" style="98"/>
    <col min="10503" max="10503" width="38.109375" style="98" customWidth="1"/>
    <col min="10504" max="10752" width="9.109375" style="98"/>
    <col min="10753" max="10753" width="3.109375" style="98" customWidth="1"/>
    <col min="10754" max="10754" width="52.44140625" style="98" customWidth="1"/>
    <col min="10755" max="10755" width="21.44140625" style="98" customWidth="1"/>
    <col min="10756" max="10756" width="22.109375" style="98" customWidth="1"/>
    <col min="10757" max="10758" width="9.109375" style="98"/>
    <col min="10759" max="10759" width="38.109375" style="98" customWidth="1"/>
    <col min="10760" max="11008" width="9.109375" style="98"/>
    <col min="11009" max="11009" width="3.109375" style="98" customWidth="1"/>
    <col min="11010" max="11010" width="52.44140625" style="98" customWidth="1"/>
    <col min="11011" max="11011" width="21.44140625" style="98" customWidth="1"/>
    <col min="11012" max="11012" width="22.109375" style="98" customWidth="1"/>
    <col min="11013" max="11014" width="9.109375" style="98"/>
    <col min="11015" max="11015" width="38.109375" style="98" customWidth="1"/>
    <col min="11016" max="11264" width="9.109375" style="98"/>
    <col min="11265" max="11265" width="3.109375" style="98" customWidth="1"/>
    <col min="11266" max="11266" width="52.44140625" style="98" customWidth="1"/>
    <col min="11267" max="11267" width="21.44140625" style="98" customWidth="1"/>
    <col min="11268" max="11268" width="22.109375" style="98" customWidth="1"/>
    <col min="11269" max="11270" width="9.109375" style="98"/>
    <col min="11271" max="11271" width="38.109375" style="98" customWidth="1"/>
    <col min="11272" max="11520" width="9.109375" style="98"/>
    <col min="11521" max="11521" width="3.109375" style="98" customWidth="1"/>
    <col min="11522" max="11522" width="52.44140625" style="98" customWidth="1"/>
    <col min="11523" max="11523" width="21.44140625" style="98" customWidth="1"/>
    <col min="11524" max="11524" width="22.109375" style="98" customWidth="1"/>
    <col min="11525" max="11526" width="9.109375" style="98"/>
    <col min="11527" max="11527" width="38.109375" style="98" customWidth="1"/>
    <col min="11528" max="11776" width="9.109375" style="98"/>
    <col min="11777" max="11777" width="3.109375" style="98" customWidth="1"/>
    <col min="11778" max="11778" width="52.44140625" style="98" customWidth="1"/>
    <col min="11779" max="11779" width="21.44140625" style="98" customWidth="1"/>
    <col min="11780" max="11780" width="22.109375" style="98" customWidth="1"/>
    <col min="11781" max="11782" width="9.109375" style="98"/>
    <col min="11783" max="11783" width="38.109375" style="98" customWidth="1"/>
    <col min="11784" max="12032" width="9.109375" style="98"/>
    <col min="12033" max="12033" width="3.109375" style="98" customWidth="1"/>
    <col min="12034" max="12034" width="52.44140625" style="98" customWidth="1"/>
    <col min="12035" max="12035" width="21.44140625" style="98" customWidth="1"/>
    <col min="12036" max="12036" width="22.109375" style="98" customWidth="1"/>
    <col min="12037" max="12038" width="9.109375" style="98"/>
    <col min="12039" max="12039" width="38.109375" style="98" customWidth="1"/>
    <col min="12040" max="12288" width="9.109375" style="98"/>
    <col min="12289" max="12289" width="3.109375" style="98" customWidth="1"/>
    <col min="12290" max="12290" width="52.44140625" style="98" customWidth="1"/>
    <col min="12291" max="12291" width="21.44140625" style="98" customWidth="1"/>
    <col min="12292" max="12292" width="22.109375" style="98" customWidth="1"/>
    <col min="12293" max="12294" width="9.109375" style="98"/>
    <col min="12295" max="12295" width="38.109375" style="98" customWidth="1"/>
    <col min="12296" max="12544" width="9.109375" style="98"/>
    <col min="12545" max="12545" width="3.109375" style="98" customWidth="1"/>
    <col min="12546" max="12546" width="52.44140625" style="98" customWidth="1"/>
    <col min="12547" max="12547" width="21.44140625" style="98" customWidth="1"/>
    <col min="12548" max="12548" width="22.109375" style="98" customWidth="1"/>
    <col min="12549" max="12550" width="9.109375" style="98"/>
    <col min="12551" max="12551" width="38.109375" style="98" customWidth="1"/>
    <col min="12552" max="12800" width="9.109375" style="98"/>
    <col min="12801" max="12801" width="3.109375" style="98" customWidth="1"/>
    <col min="12802" max="12802" width="52.44140625" style="98" customWidth="1"/>
    <col min="12803" max="12803" width="21.44140625" style="98" customWidth="1"/>
    <col min="12804" max="12804" width="22.109375" style="98" customWidth="1"/>
    <col min="12805" max="12806" width="9.109375" style="98"/>
    <col min="12807" max="12807" width="38.109375" style="98" customWidth="1"/>
    <col min="12808" max="13056" width="9.109375" style="98"/>
    <col min="13057" max="13057" width="3.109375" style="98" customWidth="1"/>
    <col min="13058" max="13058" width="52.44140625" style="98" customWidth="1"/>
    <col min="13059" max="13059" width="21.44140625" style="98" customWidth="1"/>
    <col min="13060" max="13060" width="22.109375" style="98" customWidth="1"/>
    <col min="13061" max="13062" width="9.109375" style="98"/>
    <col min="13063" max="13063" width="38.109375" style="98" customWidth="1"/>
    <col min="13064" max="13312" width="9.109375" style="98"/>
    <col min="13313" max="13313" width="3.109375" style="98" customWidth="1"/>
    <col min="13314" max="13314" width="52.44140625" style="98" customWidth="1"/>
    <col min="13315" max="13315" width="21.44140625" style="98" customWidth="1"/>
    <col min="13316" max="13316" width="22.109375" style="98" customWidth="1"/>
    <col min="13317" max="13318" width="9.109375" style="98"/>
    <col min="13319" max="13319" width="38.109375" style="98" customWidth="1"/>
    <col min="13320" max="13568" width="9.109375" style="98"/>
    <col min="13569" max="13569" width="3.109375" style="98" customWidth="1"/>
    <col min="13570" max="13570" width="52.44140625" style="98" customWidth="1"/>
    <col min="13571" max="13571" width="21.44140625" style="98" customWidth="1"/>
    <col min="13572" max="13572" width="22.109375" style="98" customWidth="1"/>
    <col min="13573" max="13574" width="9.109375" style="98"/>
    <col min="13575" max="13575" width="38.109375" style="98" customWidth="1"/>
    <col min="13576" max="13824" width="9.109375" style="98"/>
    <col min="13825" max="13825" width="3.109375" style="98" customWidth="1"/>
    <col min="13826" max="13826" width="52.44140625" style="98" customWidth="1"/>
    <col min="13827" max="13827" width="21.44140625" style="98" customWidth="1"/>
    <col min="13828" max="13828" width="22.109375" style="98" customWidth="1"/>
    <col min="13829" max="13830" width="9.109375" style="98"/>
    <col min="13831" max="13831" width="38.109375" style="98" customWidth="1"/>
    <col min="13832" max="14080" width="9.109375" style="98"/>
    <col min="14081" max="14081" width="3.109375" style="98" customWidth="1"/>
    <col min="14082" max="14082" width="52.44140625" style="98" customWidth="1"/>
    <col min="14083" max="14083" width="21.44140625" style="98" customWidth="1"/>
    <col min="14084" max="14084" width="22.109375" style="98" customWidth="1"/>
    <col min="14085" max="14086" width="9.109375" style="98"/>
    <col min="14087" max="14087" width="38.109375" style="98" customWidth="1"/>
    <col min="14088" max="14336" width="9.109375" style="98"/>
    <col min="14337" max="14337" width="3.109375" style="98" customWidth="1"/>
    <col min="14338" max="14338" width="52.44140625" style="98" customWidth="1"/>
    <col min="14339" max="14339" width="21.44140625" style="98" customWidth="1"/>
    <col min="14340" max="14340" width="22.109375" style="98" customWidth="1"/>
    <col min="14341" max="14342" width="9.109375" style="98"/>
    <col min="14343" max="14343" width="38.109375" style="98" customWidth="1"/>
    <col min="14344" max="14592" width="9.109375" style="98"/>
    <col min="14593" max="14593" width="3.109375" style="98" customWidth="1"/>
    <col min="14594" max="14594" width="52.44140625" style="98" customWidth="1"/>
    <col min="14595" max="14595" width="21.44140625" style="98" customWidth="1"/>
    <col min="14596" max="14596" width="22.109375" style="98" customWidth="1"/>
    <col min="14597" max="14598" width="9.109375" style="98"/>
    <col min="14599" max="14599" width="38.109375" style="98" customWidth="1"/>
    <col min="14600" max="14848" width="9.109375" style="98"/>
    <col min="14849" max="14849" width="3.109375" style="98" customWidth="1"/>
    <col min="14850" max="14850" width="52.44140625" style="98" customWidth="1"/>
    <col min="14851" max="14851" width="21.44140625" style="98" customWidth="1"/>
    <col min="14852" max="14852" width="22.109375" style="98" customWidth="1"/>
    <col min="14853" max="14854" width="9.109375" style="98"/>
    <col min="14855" max="14855" width="38.109375" style="98" customWidth="1"/>
    <col min="14856" max="15104" width="9.109375" style="98"/>
    <col min="15105" max="15105" width="3.109375" style="98" customWidth="1"/>
    <col min="15106" max="15106" width="52.44140625" style="98" customWidth="1"/>
    <col min="15107" max="15107" width="21.44140625" style="98" customWidth="1"/>
    <col min="15108" max="15108" width="22.109375" style="98" customWidth="1"/>
    <col min="15109" max="15110" width="9.109375" style="98"/>
    <col min="15111" max="15111" width="38.109375" style="98" customWidth="1"/>
    <col min="15112" max="15360" width="9.109375" style="98"/>
    <col min="15361" max="15361" width="3.109375" style="98" customWidth="1"/>
    <col min="15362" max="15362" width="52.44140625" style="98" customWidth="1"/>
    <col min="15363" max="15363" width="21.44140625" style="98" customWidth="1"/>
    <col min="15364" max="15364" width="22.109375" style="98" customWidth="1"/>
    <col min="15365" max="15366" width="9.109375" style="98"/>
    <col min="15367" max="15367" width="38.109375" style="98" customWidth="1"/>
    <col min="15368" max="15616" width="9.109375" style="98"/>
    <col min="15617" max="15617" width="3.109375" style="98" customWidth="1"/>
    <col min="15618" max="15618" width="52.44140625" style="98" customWidth="1"/>
    <col min="15619" max="15619" width="21.44140625" style="98" customWidth="1"/>
    <col min="15620" max="15620" width="22.109375" style="98" customWidth="1"/>
    <col min="15621" max="15622" width="9.109375" style="98"/>
    <col min="15623" max="15623" width="38.109375" style="98" customWidth="1"/>
    <col min="15624" max="15872" width="9.109375" style="98"/>
    <col min="15873" max="15873" width="3.109375" style="98" customWidth="1"/>
    <col min="15874" max="15874" width="52.44140625" style="98" customWidth="1"/>
    <col min="15875" max="15875" width="21.44140625" style="98" customWidth="1"/>
    <col min="15876" max="15876" width="22.109375" style="98" customWidth="1"/>
    <col min="15877" max="15878" width="9.109375" style="98"/>
    <col min="15879" max="15879" width="38.109375" style="98" customWidth="1"/>
    <col min="15880" max="16128" width="9.109375" style="98"/>
    <col min="16129" max="16129" width="3.109375" style="98" customWidth="1"/>
    <col min="16130" max="16130" width="52.44140625" style="98" customWidth="1"/>
    <col min="16131" max="16131" width="21.44140625" style="98" customWidth="1"/>
    <col min="16132" max="16132" width="22.109375" style="98" customWidth="1"/>
    <col min="16133" max="16134" width="9.109375" style="98"/>
    <col min="16135" max="16135" width="38.109375" style="98" customWidth="1"/>
    <col min="16136" max="16384" width="9.109375" style="98"/>
  </cols>
  <sheetData>
    <row r="1" spans="1:6" ht="84" customHeight="1">
      <c r="A1" s="404" t="s">
        <v>423</v>
      </c>
      <c r="B1" s="404"/>
      <c r="C1" s="404"/>
      <c r="D1" s="404"/>
    </row>
    <row r="2" spans="1:6" ht="30.6" customHeight="1">
      <c r="B2" s="500" t="s">
        <v>85</v>
      </c>
      <c r="C2" s="500"/>
      <c r="D2" s="500"/>
    </row>
    <row r="3" spans="1:6" ht="20.25" customHeight="1">
      <c r="A3" s="428" t="s">
        <v>224</v>
      </c>
      <c r="B3" s="428"/>
      <c r="C3" s="428"/>
      <c r="D3" s="428"/>
    </row>
    <row r="5" spans="1:6" s="99" customFormat="1" ht="63.75" customHeight="1">
      <c r="A5" s="343"/>
      <c r="B5" s="344" t="s">
        <v>86</v>
      </c>
      <c r="C5" s="345" t="s">
        <v>221</v>
      </c>
      <c r="D5" s="347" t="s">
        <v>220</v>
      </c>
    </row>
    <row r="6" spans="1:6" ht="31.2">
      <c r="A6" s="100">
        <v>1</v>
      </c>
      <c r="B6" s="372" t="s">
        <v>159</v>
      </c>
      <c r="C6" s="124">
        <v>1525</v>
      </c>
      <c r="D6" s="376">
        <v>85</v>
      </c>
      <c r="F6" s="120"/>
    </row>
    <row r="7" spans="1:6" ht="31.2">
      <c r="A7" s="100">
        <v>2</v>
      </c>
      <c r="B7" s="372" t="s">
        <v>226</v>
      </c>
      <c r="C7" s="124">
        <v>345</v>
      </c>
      <c r="D7" s="376">
        <v>60.7</v>
      </c>
      <c r="F7" s="120"/>
    </row>
    <row r="8" spans="1:6">
      <c r="A8" s="100">
        <v>3</v>
      </c>
      <c r="B8" s="372" t="s">
        <v>163</v>
      </c>
      <c r="C8" s="124">
        <v>135</v>
      </c>
      <c r="D8" s="376">
        <v>87.1</v>
      </c>
      <c r="F8" s="120"/>
    </row>
    <row r="9" spans="1:6" s="102" customFormat="1" ht="31.2">
      <c r="A9" s="100">
        <v>4</v>
      </c>
      <c r="B9" s="342" t="s">
        <v>199</v>
      </c>
      <c r="C9" s="124">
        <v>92</v>
      </c>
      <c r="D9" s="376">
        <v>69.7</v>
      </c>
      <c r="F9" s="120"/>
    </row>
    <row r="10" spans="1:6" s="102" customFormat="1">
      <c r="A10" s="100">
        <v>5</v>
      </c>
      <c r="B10" s="342" t="s">
        <v>203</v>
      </c>
      <c r="C10" s="124">
        <v>66</v>
      </c>
      <c r="D10" s="376">
        <v>60</v>
      </c>
      <c r="F10" s="120"/>
    </row>
    <row r="11" spans="1:6" s="102" customFormat="1">
      <c r="A11" s="100">
        <v>6</v>
      </c>
      <c r="B11" s="342" t="s">
        <v>168</v>
      </c>
      <c r="C11" s="124">
        <v>58</v>
      </c>
      <c r="D11" s="376">
        <v>85.3</v>
      </c>
      <c r="F11" s="120"/>
    </row>
    <row r="12" spans="1:6" s="102" customFormat="1">
      <c r="A12" s="100">
        <v>7</v>
      </c>
      <c r="B12" s="342" t="s">
        <v>191</v>
      </c>
      <c r="C12" s="124">
        <v>52</v>
      </c>
      <c r="D12" s="376">
        <v>61.9</v>
      </c>
      <c r="F12" s="120"/>
    </row>
    <row r="13" spans="1:6" s="102" customFormat="1" ht="46.8">
      <c r="A13" s="100">
        <v>8</v>
      </c>
      <c r="B13" s="342" t="s">
        <v>161</v>
      </c>
      <c r="C13" s="124">
        <v>51</v>
      </c>
      <c r="D13" s="376">
        <v>21.200000000000003</v>
      </c>
      <c r="F13" s="120"/>
    </row>
    <row r="14" spans="1:6" s="102" customFormat="1" ht="31.2">
      <c r="A14" s="100">
        <v>9</v>
      </c>
      <c r="B14" s="342" t="s">
        <v>212</v>
      </c>
      <c r="C14" s="124">
        <v>49</v>
      </c>
      <c r="D14" s="376">
        <v>84.5</v>
      </c>
      <c r="F14" s="120"/>
    </row>
    <row r="15" spans="1:6" s="102" customFormat="1">
      <c r="A15" s="100">
        <v>10</v>
      </c>
      <c r="B15" s="342" t="s">
        <v>182</v>
      </c>
      <c r="C15" s="124">
        <v>47</v>
      </c>
      <c r="D15" s="376">
        <v>24.5</v>
      </c>
      <c r="F15" s="120"/>
    </row>
    <row r="16" spans="1:6" s="102" customFormat="1">
      <c r="A16" s="100">
        <v>11</v>
      </c>
      <c r="B16" s="342" t="s">
        <v>189</v>
      </c>
      <c r="C16" s="124">
        <v>43</v>
      </c>
      <c r="D16" s="376">
        <v>70.5</v>
      </c>
      <c r="F16" s="120"/>
    </row>
    <row r="17" spans="1:6" s="102" customFormat="1">
      <c r="A17" s="100">
        <v>12</v>
      </c>
      <c r="B17" s="342" t="s">
        <v>213</v>
      </c>
      <c r="C17" s="124">
        <v>43</v>
      </c>
      <c r="D17" s="376">
        <v>79.599999999999994</v>
      </c>
      <c r="F17" s="120"/>
    </row>
    <row r="18" spans="1:6" s="102" customFormat="1">
      <c r="A18" s="100">
        <v>13</v>
      </c>
      <c r="B18" s="342" t="s">
        <v>297</v>
      </c>
      <c r="C18" s="124">
        <v>40</v>
      </c>
      <c r="D18" s="376">
        <v>62.5</v>
      </c>
      <c r="F18" s="120"/>
    </row>
    <row r="19" spans="1:6" s="102" customFormat="1">
      <c r="A19" s="100">
        <v>14</v>
      </c>
      <c r="B19" s="342" t="s">
        <v>162</v>
      </c>
      <c r="C19" s="124">
        <v>38</v>
      </c>
      <c r="D19" s="376">
        <v>14.799999999999997</v>
      </c>
      <c r="F19" s="120"/>
    </row>
    <row r="20" spans="1:6" s="102" customFormat="1">
      <c r="A20" s="100">
        <v>15</v>
      </c>
      <c r="B20" s="342" t="s">
        <v>160</v>
      </c>
      <c r="C20" s="124">
        <v>38</v>
      </c>
      <c r="D20" s="376">
        <v>24.099999999999994</v>
      </c>
      <c r="F20" s="120"/>
    </row>
    <row r="21" spans="1:6" s="102" customFormat="1" ht="31.2">
      <c r="A21" s="100">
        <v>16</v>
      </c>
      <c r="B21" s="342" t="s">
        <v>172</v>
      </c>
      <c r="C21" s="124">
        <v>36</v>
      </c>
      <c r="D21" s="376">
        <v>75</v>
      </c>
      <c r="F21" s="120"/>
    </row>
    <row r="22" spans="1:6" s="102" customFormat="1">
      <c r="A22" s="100">
        <v>17</v>
      </c>
      <c r="B22" s="342" t="s">
        <v>184</v>
      </c>
      <c r="C22" s="124">
        <v>29</v>
      </c>
      <c r="D22" s="376">
        <v>49.2</v>
      </c>
      <c r="F22" s="120"/>
    </row>
    <row r="23" spans="1:6" s="102" customFormat="1" ht="31.2">
      <c r="A23" s="100">
        <v>18</v>
      </c>
      <c r="B23" s="342" t="s">
        <v>298</v>
      </c>
      <c r="C23" s="124">
        <v>29</v>
      </c>
      <c r="D23" s="376">
        <v>70.7</v>
      </c>
      <c r="F23" s="120"/>
    </row>
    <row r="24" spans="1:6" s="102" customFormat="1" ht="31.2">
      <c r="A24" s="100">
        <v>19</v>
      </c>
      <c r="B24" s="342" t="s">
        <v>383</v>
      </c>
      <c r="C24" s="124">
        <v>27</v>
      </c>
      <c r="D24" s="376">
        <v>69.2</v>
      </c>
      <c r="F24" s="120"/>
    </row>
    <row r="25" spans="1:6" s="102" customFormat="1" ht="31.2">
      <c r="A25" s="100">
        <v>20</v>
      </c>
      <c r="B25" s="342" t="s">
        <v>291</v>
      </c>
      <c r="C25" s="124">
        <v>27</v>
      </c>
      <c r="D25" s="376">
        <v>87.1</v>
      </c>
      <c r="F25" s="120"/>
    </row>
    <row r="26" spans="1:6" s="102" customFormat="1">
      <c r="A26" s="100">
        <v>21</v>
      </c>
      <c r="B26" s="342" t="s">
        <v>292</v>
      </c>
      <c r="C26" s="124">
        <v>25</v>
      </c>
      <c r="D26" s="376">
        <v>55.6</v>
      </c>
      <c r="F26" s="120"/>
    </row>
    <row r="27" spans="1:6" s="102" customFormat="1" ht="31.2">
      <c r="A27" s="100">
        <v>22</v>
      </c>
      <c r="B27" s="342" t="s">
        <v>223</v>
      </c>
      <c r="C27" s="124">
        <v>25</v>
      </c>
      <c r="D27" s="376">
        <v>86.2</v>
      </c>
      <c r="F27" s="120"/>
    </row>
    <row r="28" spans="1:6" s="102" customFormat="1" ht="31.2">
      <c r="A28" s="100">
        <v>23</v>
      </c>
      <c r="B28" s="342" t="s">
        <v>201</v>
      </c>
      <c r="C28" s="124">
        <v>21</v>
      </c>
      <c r="D28" s="376">
        <v>75</v>
      </c>
      <c r="F28" s="120"/>
    </row>
    <row r="29" spans="1:6" s="102" customFormat="1">
      <c r="A29" s="100">
        <v>24</v>
      </c>
      <c r="B29" s="342" t="s">
        <v>177</v>
      </c>
      <c r="C29" s="124">
        <v>20</v>
      </c>
      <c r="D29" s="376">
        <v>23.5</v>
      </c>
      <c r="F29" s="120"/>
    </row>
    <row r="30" spans="1:6" s="102" customFormat="1">
      <c r="A30" s="100">
        <v>25</v>
      </c>
      <c r="B30" s="342" t="s">
        <v>175</v>
      </c>
      <c r="C30" s="124">
        <v>20</v>
      </c>
      <c r="D30" s="376">
        <v>34.5</v>
      </c>
      <c r="F30" s="120"/>
    </row>
    <row r="31" spans="1:6" s="102" customFormat="1">
      <c r="A31" s="100">
        <v>26</v>
      </c>
      <c r="B31" s="342" t="s">
        <v>228</v>
      </c>
      <c r="C31" s="124">
        <v>20</v>
      </c>
      <c r="D31" s="376">
        <v>83.3</v>
      </c>
      <c r="F31" s="120"/>
    </row>
    <row r="32" spans="1:6" s="102" customFormat="1" ht="31.2">
      <c r="A32" s="100">
        <v>27</v>
      </c>
      <c r="B32" s="342" t="s">
        <v>418</v>
      </c>
      <c r="C32" s="124">
        <v>19</v>
      </c>
      <c r="D32" s="376">
        <v>54.3</v>
      </c>
      <c r="F32" s="120"/>
    </row>
    <row r="33" spans="1:6" s="102" customFormat="1" ht="31.2">
      <c r="A33" s="100">
        <v>28</v>
      </c>
      <c r="B33" s="342" t="s">
        <v>333</v>
      </c>
      <c r="C33" s="124">
        <v>19</v>
      </c>
      <c r="D33" s="376">
        <v>79.2</v>
      </c>
      <c r="F33" s="120"/>
    </row>
    <row r="34" spans="1:6" s="102" customFormat="1">
      <c r="A34" s="100">
        <v>29</v>
      </c>
      <c r="B34" s="342" t="s">
        <v>179</v>
      </c>
      <c r="C34" s="124">
        <v>18</v>
      </c>
      <c r="D34" s="376">
        <v>54.5</v>
      </c>
      <c r="F34" s="120"/>
    </row>
    <row r="35" spans="1:6" s="102" customFormat="1">
      <c r="A35" s="100">
        <v>30</v>
      </c>
      <c r="B35" s="342" t="s">
        <v>428</v>
      </c>
      <c r="C35" s="124">
        <v>18</v>
      </c>
      <c r="D35" s="376">
        <v>69.2</v>
      </c>
      <c r="F35" s="120"/>
    </row>
    <row r="36" spans="1:6" s="102" customFormat="1" ht="31.2">
      <c r="A36" s="100">
        <v>31</v>
      </c>
      <c r="B36" s="342" t="s">
        <v>419</v>
      </c>
      <c r="C36" s="119">
        <v>17</v>
      </c>
      <c r="D36" s="376">
        <v>48.6</v>
      </c>
      <c r="F36" s="120"/>
    </row>
    <row r="37" spans="1:6" s="102" customFormat="1">
      <c r="A37" s="100">
        <v>32</v>
      </c>
      <c r="B37" s="342" t="s">
        <v>222</v>
      </c>
      <c r="C37" s="124">
        <v>17</v>
      </c>
      <c r="D37" s="376">
        <v>60.7</v>
      </c>
      <c r="F37" s="120"/>
    </row>
    <row r="38" spans="1:6" s="102" customFormat="1" ht="31.2">
      <c r="A38" s="100">
        <v>33</v>
      </c>
      <c r="B38" s="342" t="s">
        <v>164</v>
      </c>
      <c r="C38" s="124">
        <v>16</v>
      </c>
      <c r="D38" s="376">
        <v>26.700000000000003</v>
      </c>
      <c r="F38" s="120"/>
    </row>
    <row r="39" spans="1:6" s="102" customFormat="1">
      <c r="A39" s="100">
        <v>34</v>
      </c>
      <c r="B39" s="342" t="s">
        <v>193</v>
      </c>
      <c r="C39" s="124">
        <v>16</v>
      </c>
      <c r="D39" s="376">
        <v>50</v>
      </c>
      <c r="F39" s="120"/>
    </row>
    <row r="40" spans="1:6" s="102" customFormat="1">
      <c r="A40" s="100">
        <v>35</v>
      </c>
      <c r="B40" s="342" t="s">
        <v>176</v>
      </c>
      <c r="C40" s="124">
        <v>16</v>
      </c>
      <c r="D40" s="376">
        <v>51.6</v>
      </c>
      <c r="F40" s="120"/>
    </row>
    <row r="41" spans="1:6" s="102" customFormat="1" ht="31.2">
      <c r="A41" s="100">
        <v>36</v>
      </c>
      <c r="B41" s="342" t="s">
        <v>322</v>
      </c>
      <c r="C41" s="124">
        <v>16</v>
      </c>
      <c r="D41" s="376">
        <v>72.7</v>
      </c>
      <c r="F41" s="120"/>
    </row>
    <row r="42" spans="1:6">
      <c r="A42" s="100">
        <v>37</v>
      </c>
      <c r="B42" s="342" t="s">
        <v>170</v>
      </c>
      <c r="C42" s="124">
        <v>15</v>
      </c>
      <c r="D42" s="377">
        <v>50</v>
      </c>
      <c r="F42" s="120"/>
    </row>
    <row r="43" spans="1:6" ht="31.2">
      <c r="A43" s="100">
        <v>38</v>
      </c>
      <c r="B43" s="342" t="s">
        <v>429</v>
      </c>
      <c r="C43" s="124">
        <v>15</v>
      </c>
      <c r="D43" s="377">
        <v>60</v>
      </c>
      <c r="F43" s="120"/>
    </row>
    <row r="44" spans="1:6">
      <c r="A44" s="100">
        <v>39</v>
      </c>
      <c r="B44" s="342" t="s">
        <v>171</v>
      </c>
      <c r="C44" s="124">
        <v>13</v>
      </c>
      <c r="D44" s="377">
        <v>17.599999999999994</v>
      </c>
      <c r="F44" s="120"/>
    </row>
    <row r="45" spans="1:6" ht="31.2">
      <c r="A45" s="100">
        <v>40</v>
      </c>
      <c r="B45" s="342" t="s">
        <v>197</v>
      </c>
      <c r="C45" s="124">
        <v>13</v>
      </c>
      <c r="D45" s="377">
        <v>26.5</v>
      </c>
      <c r="F45" s="120"/>
    </row>
    <row r="46" spans="1:6" ht="31.2">
      <c r="A46" s="100">
        <v>41</v>
      </c>
      <c r="B46" s="342" t="s">
        <v>420</v>
      </c>
      <c r="C46" s="124">
        <v>13</v>
      </c>
      <c r="D46" s="377">
        <v>46.4</v>
      </c>
      <c r="F46" s="120"/>
    </row>
    <row r="47" spans="1:6">
      <c r="A47" s="100">
        <v>42</v>
      </c>
      <c r="B47" s="342" t="s">
        <v>293</v>
      </c>
      <c r="C47" s="124">
        <v>12</v>
      </c>
      <c r="D47" s="377">
        <v>29.299999999999997</v>
      </c>
      <c r="F47" s="120"/>
    </row>
    <row r="48" spans="1:6">
      <c r="A48" s="100">
        <v>43</v>
      </c>
      <c r="B48" s="342" t="s">
        <v>166</v>
      </c>
      <c r="C48" s="124">
        <v>11</v>
      </c>
      <c r="D48" s="377">
        <v>20.799999999999997</v>
      </c>
      <c r="F48" s="120"/>
    </row>
    <row r="49" spans="1:6" ht="31.2">
      <c r="A49" s="100">
        <v>44</v>
      </c>
      <c r="B49" s="342" t="s">
        <v>430</v>
      </c>
      <c r="C49" s="124">
        <v>11</v>
      </c>
      <c r="D49" s="377">
        <v>68.7</v>
      </c>
      <c r="F49" s="120"/>
    </row>
    <row r="50" spans="1:6">
      <c r="A50" s="100">
        <v>45</v>
      </c>
      <c r="B50" s="342" t="s">
        <v>180</v>
      </c>
      <c r="C50" s="124">
        <v>10</v>
      </c>
      <c r="D50" s="377">
        <v>19.200000000000003</v>
      </c>
      <c r="F50" s="120"/>
    </row>
    <row r="51" spans="1:6">
      <c r="A51" s="100">
        <v>46</v>
      </c>
      <c r="B51" s="342" t="s">
        <v>233</v>
      </c>
      <c r="C51" s="124">
        <v>10</v>
      </c>
      <c r="D51" s="377">
        <v>43.5</v>
      </c>
      <c r="F51" s="120"/>
    </row>
    <row r="52" spans="1:6" ht="31.2">
      <c r="A52" s="100">
        <v>47</v>
      </c>
      <c r="B52" s="342" t="s">
        <v>431</v>
      </c>
      <c r="C52" s="124">
        <v>10</v>
      </c>
      <c r="D52" s="377">
        <v>50</v>
      </c>
      <c r="F52" s="120"/>
    </row>
    <row r="53" spans="1:6" ht="19.2" customHeight="1">
      <c r="A53" s="100">
        <v>48</v>
      </c>
      <c r="B53" s="342" t="s">
        <v>432</v>
      </c>
      <c r="C53" s="124">
        <v>10</v>
      </c>
      <c r="D53" s="377">
        <v>50</v>
      </c>
      <c r="F53" s="120"/>
    </row>
    <row r="54" spans="1:6" ht="31.2">
      <c r="A54" s="100">
        <v>49</v>
      </c>
      <c r="B54" s="342" t="s">
        <v>433</v>
      </c>
      <c r="C54" s="124">
        <v>10</v>
      </c>
      <c r="D54" s="377">
        <v>50</v>
      </c>
      <c r="F54" s="120"/>
    </row>
    <row r="55" spans="1:6">
      <c r="A55" s="100">
        <v>50</v>
      </c>
      <c r="B55" s="342" t="s">
        <v>434</v>
      </c>
      <c r="C55" s="124">
        <v>10</v>
      </c>
      <c r="D55" s="377">
        <v>62.5</v>
      </c>
      <c r="F55" s="120"/>
    </row>
    <row r="56" spans="1:6">
      <c r="C56" s="221"/>
      <c r="D56" s="242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8"/>
  <sheetViews>
    <sheetView view="pageBreakPreview" zoomScale="90" zoomScaleSheetLayoutView="90" workbookViewId="0">
      <selection activeCell="C9" sqref="C9:C58"/>
    </sheetView>
  </sheetViews>
  <sheetFormatPr defaultRowHeight="15.6"/>
  <cols>
    <col min="1" max="1" width="4.33203125" style="311" customWidth="1"/>
    <col min="2" max="2" width="61.44140625" style="108" customWidth="1"/>
    <col min="3" max="3" width="24.6640625" style="99" customWidth="1"/>
    <col min="4" max="224" width="8.88671875" style="98"/>
    <col min="225" max="225" width="4.33203125" style="98" customWidth="1"/>
    <col min="226" max="226" width="31.109375" style="98" customWidth="1"/>
    <col min="227" max="229" width="10" style="98" customWidth="1"/>
    <col min="230" max="230" width="10.33203125" style="98" customWidth="1"/>
    <col min="231" max="232" width="10" style="98" customWidth="1"/>
    <col min="233" max="256" width="8.88671875" style="98"/>
    <col min="257" max="257" width="4.33203125" style="98" customWidth="1"/>
    <col min="258" max="258" width="61.44140625" style="98" customWidth="1"/>
    <col min="259" max="259" width="24.6640625" style="98" customWidth="1"/>
    <col min="260" max="480" width="8.88671875" style="98"/>
    <col min="481" max="481" width="4.33203125" style="98" customWidth="1"/>
    <col min="482" max="482" width="31.109375" style="98" customWidth="1"/>
    <col min="483" max="485" width="10" style="98" customWidth="1"/>
    <col min="486" max="486" width="10.33203125" style="98" customWidth="1"/>
    <col min="487" max="488" width="10" style="98" customWidth="1"/>
    <col min="489" max="512" width="8.88671875" style="98"/>
    <col min="513" max="513" width="4.33203125" style="98" customWidth="1"/>
    <col min="514" max="514" width="61.44140625" style="98" customWidth="1"/>
    <col min="515" max="515" width="24.6640625" style="98" customWidth="1"/>
    <col min="516" max="736" width="8.88671875" style="98"/>
    <col min="737" max="737" width="4.33203125" style="98" customWidth="1"/>
    <col min="738" max="738" width="31.109375" style="98" customWidth="1"/>
    <col min="739" max="741" width="10" style="98" customWidth="1"/>
    <col min="742" max="742" width="10.33203125" style="98" customWidth="1"/>
    <col min="743" max="744" width="10" style="98" customWidth="1"/>
    <col min="745" max="768" width="8.88671875" style="98"/>
    <col min="769" max="769" width="4.33203125" style="98" customWidth="1"/>
    <col min="770" max="770" width="61.44140625" style="98" customWidth="1"/>
    <col min="771" max="771" width="24.6640625" style="98" customWidth="1"/>
    <col min="772" max="992" width="8.88671875" style="98"/>
    <col min="993" max="993" width="4.33203125" style="98" customWidth="1"/>
    <col min="994" max="994" width="31.109375" style="98" customWidth="1"/>
    <col min="995" max="997" width="10" style="98" customWidth="1"/>
    <col min="998" max="998" width="10.33203125" style="98" customWidth="1"/>
    <col min="999" max="1000" width="10" style="98" customWidth="1"/>
    <col min="1001" max="1024" width="8.88671875" style="98"/>
    <col min="1025" max="1025" width="4.33203125" style="98" customWidth="1"/>
    <col min="1026" max="1026" width="61.44140625" style="98" customWidth="1"/>
    <col min="1027" max="1027" width="24.6640625" style="98" customWidth="1"/>
    <col min="1028" max="1248" width="8.88671875" style="98"/>
    <col min="1249" max="1249" width="4.33203125" style="98" customWidth="1"/>
    <col min="1250" max="1250" width="31.109375" style="98" customWidth="1"/>
    <col min="1251" max="1253" width="10" style="98" customWidth="1"/>
    <col min="1254" max="1254" width="10.33203125" style="98" customWidth="1"/>
    <col min="1255" max="1256" width="10" style="98" customWidth="1"/>
    <col min="1257" max="1280" width="8.88671875" style="98"/>
    <col min="1281" max="1281" width="4.33203125" style="98" customWidth="1"/>
    <col min="1282" max="1282" width="61.44140625" style="98" customWidth="1"/>
    <col min="1283" max="1283" width="24.6640625" style="98" customWidth="1"/>
    <col min="1284" max="1504" width="8.88671875" style="98"/>
    <col min="1505" max="1505" width="4.33203125" style="98" customWidth="1"/>
    <col min="1506" max="1506" width="31.109375" style="98" customWidth="1"/>
    <col min="1507" max="1509" width="10" style="98" customWidth="1"/>
    <col min="1510" max="1510" width="10.33203125" style="98" customWidth="1"/>
    <col min="1511" max="1512" width="10" style="98" customWidth="1"/>
    <col min="1513" max="1536" width="8.88671875" style="98"/>
    <col min="1537" max="1537" width="4.33203125" style="98" customWidth="1"/>
    <col min="1538" max="1538" width="61.44140625" style="98" customWidth="1"/>
    <col min="1539" max="1539" width="24.6640625" style="98" customWidth="1"/>
    <col min="1540" max="1760" width="8.88671875" style="98"/>
    <col min="1761" max="1761" width="4.33203125" style="98" customWidth="1"/>
    <col min="1762" max="1762" width="31.109375" style="98" customWidth="1"/>
    <col min="1763" max="1765" width="10" style="98" customWidth="1"/>
    <col min="1766" max="1766" width="10.33203125" style="98" customWidth="1"/>
    <col min="1767" max="1768" width="10" style="98" customWidth="1"/>
    <col min="1769" max="1792" width="8.88671875" style="98"/>
    <col min="1793" max="1793" width="4.33203125" style="98" customWidth="1"/>
    <col min="1794" max="1794" width="61.44140625" style="98" customWidth="1"/>
    <col min="1795" max="1795" width="24.6640625" style="98" customWidth="1"/>
    <col min="1796" max="2016" width="8.88671875" style="98"/>
    <col min="2017" max="2017" width="4.33203125" style="98" customWidth="1"/>
    <col min="2018" max="2018" width="31.109375" style="98" customWidth="1"/>
    <col min="2019" max="2021" width="10" style="98" customWidth="1"/>
    <col min="2022" max="2022" width="10.33203125" style="98" customWidth="1"/>
    <col min="2023" max="2024" width="10" style="98" customWidth="1"/>
    <col min="2025" max="2048" width="8.88671875" style="98"/>
    <col min="2049" max="2049" width="4.33203125" style="98" customWidth="1"/>
    <col min="2050" max="2050" width="61.44140625" style="98" customWidth="1"/>
    <col min="2051" max="2051" width="24.6640625" style="98" customWidth="1"/>
    <col min="2052" max="2272" width="8.88671875" style="98"/>
    <col min="2273" max="2273" width="4.33203125" style="98" customWidth="1"/>
    <col min="2274" max="2274" width="31.109375" style="98" customWidth="1"/>
    <col min="2275" max="2277" width="10" style="98" customWidth="1"/>
    <col min="2278" max="2278" width="10.33203125" style="98" customWidth="1"/>
    <col min="2279" max="2280" width="10" style="98" customWidth="1"/>
    <col min="2281" max="2304" width="8.88671875" style="98"/>
    <col min="2305" max="2305" width="4.33203125" style="98" customWidth="1"/>
    <col min="2306" max="2306" width="61.44140625" style="98" customWidth="1"/>
    <col min="2307" max="2307" width="24.6640625" style="98" customWidth="1"/>
    <col min="2308" max="2528" width="8.88671875" style="98"/>
    <col min="2529" max="2529" width="4.33203125" style="98" customWidth="1"/>
    <col min="2530" max="2530" width="31.109375" style="98" customWidth="1"/>
    <col min="2531" max="2533" width="10" style="98" customWidth="1"/>
    <col min="2534" max="2534" width="10.33203125" style="98" customWidth="1"/>
    <col min="2535" max="2536" width="10" style="98" customWidth="1"/>
    <col min="2537" max="2560" width="8.88671875" style="98"/>
    <col min="2561" max="2561" width="4.33203125" style="98" customWidth="1"/>
    <col min="2562" max="2562" width="61.44140625" style="98" customWidth="1"/>
    <col min="2563" max="2563" width="24.6640625" style="98" customWidth="1"/>
    <col min="2564" max="2784" width="8.88671875" style="98"/>
    <col min="2785" max="2785" width="4.33203125" style="98" customWidth="1"/>
    <col min="2786" max="2786" width="31.109375" style="98" customWidth="1"/>
    <col min="2787" max="2789" width="10" style="98" customWidth="1"/>
    <col min="2790" max="2790" width="10.33203125" style="98" customWidth="1"/>
    <col min="2791" max="2792" width="10" style="98" customWidth="1"/>
    <col min="2793" max="2816" width="8.88671875" style="98"/>
    <col min="2817" max="2817" width="4.33203125" style="98" customWidth="1"/>
    <col min="2818" max="2818" width="61.44140625" style="98" customWidth="1"/>
    <col min="2819" max="2819" width="24.6640625" style="98" customWidth="1"/>
    <col min="2820" max="3040" width="8.88671875" style="98"/>
    <col min="3041" max="3041" width="4.33203125" style="98" customWidth="1"/>
    <col min="3042" max="3042" width="31.109375" style="98" customWidth="1"/>
    <col min="3043" max="3045" width="10" style="98" customWidth="1"/>
    <col min="3046" max="3046" width="10.33203125" style="98" customWidth="1"/>
    <col min="3047" max="3048" width="10" style="98" customWidth="1"/>
    <col min="3049" max="3072" width="8.88671875" style="98"/>
    <col min="3073" max="3073" width="4.33203125" style="98" customWidth="1"/>
    <col min="3074" max="3074" width="61.44140625" style="98" customWidth="1"/>
    <col min="3075" max="3075" width="24.6640625" style="98" customWidth="1"/>
    <col min="3076" max="3296" width="8.88671875" style="98"/>
    <col min="3297" max="3297" width="4.33203125" style="98" customWidth="1"/>
    <col min="3298" max="3298" width="31.109375" style="98" customWidth="1"/>
    <col min="3299" max="3301" width="10" style="98" customWidth="1"/>
    <col min="3302" max="3302" width="10.33203125" style="98" customWidth="1"/>
    <col min="3303" max="3304" width="10" style="98" customWidth="1"/>
    <col min="3305" max="3328" width="8.88671875" style="98"/>
    <col min="3329" max="3329" width="4.33203125" style="98" customWidth="1"/>
    <col min="3330" max="3330" width="61.44140625" style="98" customWidth="1"/>
    <col min="3331" max="3331" width="24.6640625" style="98" customWidth="1"/>
    <col min="3332" max="3552" width="8.88671875" style="98"/>
    <col min="3553" max="3553" width="4.33203125" style="98" customWidth="1"/>
    <col min="3554" max="3554" width="31.109375" style="98" customWidth="1"/>
    <col min="3555" max="3557" width="10" style="98" customWidth="1"/>
    <col min="3558" max="3558" width="10.33203125" style="98" customWidth="1"/>
    <col min="3559" max="3560" width="10" style="98" customWidth="1"/>
    <col min="3561" max="3584" width="8.88671875" style="98"/>
    <col min="3585" max="3585" width="4.33203125" style="98" customWidth="1"/>
    <col min="3586" max="3586" width="61.44140625" style="98" customWidth="1"/>
    <col min="3587" max="3587" width="24.6640625" style="98" customWidth="1"/>
    <col min="3588" max="3808" width="8.88671875" style="98"/>
    <col min="3809" max="3809" width="4.33203125" style="98" customWidth="1"/>
    <col min="3810" max="3810" width="31.109375" style="98" customWidth="1"/>
    <col min="3811" max="3813" width="10" style="98" customWidth="1"/>
    <col min="3814" max="3814" width="10.33203125" style="98" customWidth="1"/>
    <col min="3815" max="3816" width="10" style="98" customWidth="1"/>
    <col min="3817" max="3840" width="8.88671875" style="98"/>
    <col min="3841" max="3841" width="4.33203125" style="98" customWidth="1"/>
    <col min="3842" max="3842" width="61.44140625" style="98" customWidth="1"/>
    <col min="3843" max="3843" width="24.6640625" style="98" customWidth="1"/>
    <col min="3844" max="4064" width="8.88671875" style="98"/>
    <col min="4065" max="4065" width="4.33203125" style="98" customWidth="1"/>
    <col min="4066" max="4066" width="31.109375" style="98" customWidth="1"/>
    <col min="4067" max="4069" width="10" style="98" customWidth="1"/>
    <col min="4070" max="4070" width="10.33203125" style="98" customWidth="1"/>
    <col min="4071" max="4072" width="10" style="98" customWidth="1"/>
    <col min="4073" max="4096" width="8.88671875" style="98"/>
    <col min="4097" max="4097" width="4.33203125" style="98" customWidth="1"/>
    <col min="4098" max="4098" width="61.44140625" style="98" customWidth="1"/>
    <col min="4099" max="4099" width="24.6640625" style="98" customWidth="1"/>
    <col min="4100" max="4320" width="8.88671875" style="98"/>
    <col min="4321" max="4321" width="4.33203125" style="98" customWidth="1"/>
    <col min="4322" max="4322" width="31.109375" style="98" customWidth="1"/>
    <col min="4323" max="4325" width="10" style="98" customWidth="1"/>
    <col min="4326" max="4326" width="10.33203125" style="98" customWidth="1"/>
    <col min="4327" max="4328" width="10" style="98" customWidth="1"/>
    <col min="4329" max="4352" width="8.88671875" style="98"/>
    <col min="4353" max="4353" width="4.33203125" style="98" customWidth="1"/>
    <col min="4354" max="4354" width="61.44140625" style="98" customWidth="1"/>
    <col min="4355" max="4355" width="24.6640625" style="98" customWidth="1"/>
    <col min="4356" max="4576" width="8.88671875" style="98"/>
    <col min="4577" max="4577" width="4.33203125" style="98" customWidth="1"/>
    <col min="4578" max="4578" width="31.109375" style="98" customWidth="1"/>
    <col min="4579" max="4581" width="10" style="98" customWidth="1"/>
    <col min="4582" max="4582" width="10.33203125" style="98" customWidth="1"/>
    <col min="4583" max="4584" width="10" style="98" customWidth="1"/>
    <col min="4585" max="4608" width="8.88671875" style="98"/>
    <col min="4609" max="4609" width="4.33203125" style="98" customWidth="1"/>
    <col min="4610" max="4610" width="61.44140625" style="98" customWidth="1"/>
    <col min="4611" max="4611" width="24.6640625" style="98" customWidth="1"/>
    <col min="4612" max="4832" width="8.88671875" style="98"/>
    <col min="4833" max="4833" width="4.33203125" style="98" customWidth="1"/>
    <col min="4834" max="4834" width="31.109375" style="98" customWidth="1"/>
    <col min="4835" max="4837" width="10" style="98" customWidth="1"/>
    <col min="4838" max="4838" width="10.33203125" style="98" customWidth="1"/>
    <col min="4839" max="4840" width="10" style="98" customWidth="1"/>
    <col min="4841" max="4864" width="8.88671875" style="98"/>
    <col min="4865" max="4865" width="4.33203125" style="98" customWidth="1"/>
    <col min="4866" max="4866" width="61.44140625" style="98" customWidth="1"/>
    <col min="4867" max="4867" width="24.6640625" style="98" customWidth="1"/>
    <col min="4868" max="5088" width="8.88671875" style="98"/>
    <col min="5089" max="5089" width="4.33203125" style="98" customWidth="1"/>
    <col min="5090" max="5090" width="31.109375" style="98" customWidth="1"/>
    <col min="5091" max="5093" width="10" style="98" customWidth="1"/>
    <col min="5094" max="5094" width="10.33203125" style="98" customWidth="1"/>
    <col min="5095" max="5096" width="10" style="98" customWidth="1"/>
    <col min="5097" max="5120" width="8.88671875" style="98"/>
    <col min="5121" max="5121" width="4.33203125" style="98" customWidth="1"/>
    <col min="5122" max="5122" width="61.44140625" style="98" customWidth="1"/>
    <col min="5123" max="5123" width="24.6640625" style="98" customWidth="1"/>
    <col min="5124" max="5344" width="8.88671875" style="98"/>
    <col min="5345" max="5345" width="4.33203125" style="98" customWidth="1"/>
    <col min="5346" max="5346" width="31.109375" style="98" customWidth="1"/>
    <col min="5347" max="5349" width="10" style="98" customWidth="1"/>
    <col min="5350" max="5350" width="10.33203125" style="98" customWidth="1"/>
    <col min="5351" max="5352" width="10" style="98" customWidth="1"/>
    <col min="5353" max="5376" width="8.88671875" style="98"/>
    <col min="5377" max="5377" width="4.33203125" style="98" customWidth="1"/>
    <col min="5378" max="5378" width="61.44140625" style="98" customWidth="1"/>
    <col min="5379" max="5379" width="24.6640625" style="98" customWidth="1"/>
    <col min="5380" max="5600" width="8.88671875" style="98"/>
    <col min="5601" max="5601" width="4.33203125" style="98" customWidth="1"/>
    <col min="5602" max="5602" width="31.109375" style="98" customWidth="1"/>
    <col min="5603" max="5605" width="10" style="98" customWidth="1"/>
    <col min="5606" max="5606" width="10.33203125" style="98" customWidth="1"/>
    <col min="5607" max="5608" width="10" style="98" customWidth="1"/>
    <col min="5609" max="5632" width="8.88671875" style="98"/>
    <col min="5633" max="5633" width="4.33203125" style="98" customWidth="1"/>
    <col min="5634" max="5634" width="61.44140625" style="98" customWidth="1"/>
    <col min="5635" max="5635" width="24.6640625" style="98" customWidth="1"/>
    <col min="5636" max="5856" width="8.88671875" style="98"/>
    <col min="5857" max="5857" width="4.33203125" style="98" customWidth="1"/>
    <col min="5858" max="5858" width="31.109375" style="98" customWidth="1"/>
    <col min="5859" max="5861" width="10" style="98" customWidth="1"/>
    <col min="5862" max="5862" width="10.33203125" style="98" customWidth="1"/>
    <col min="5863" max="5864" width="10" style="98" customWidth="1"/>
    <col min="5865" max="5888" width="8.88671875" style="98"/>
    <col min="5889" max="5889" width="4.33203125" style="98" customWidth="1"/>
    <col min="5890" max="5890" width="61.44140625" style="98" customWidth="1"/>
    <col min="5891" max="5891" width="24.6640625" style="98" customWidth="1"/>
    <col min="5892" max="6112" width="8.88671875" style="98"/>
    <col min="6113" max="6113" width="4.33203125" style="98" customWidth="1"/>
    <col min="6114" max="6114" width="31.109375" style="98" customWidth="1"/>
    <col min="6115" max="6117" width="10" style="98" customWidth="1"/>
    <col min="6118" max="6118" width="10.33203125" style="98" customWidth="1"/>
    <col min="6119" max="6120" width="10" style="98" customWidth="1"/>
    <col min="6121" max="6144" width="8.88671875" style="98"/>
    <col min="6145" max="6145" width="4.33203125" style="98" customWidth="1"/>
    <col min="6146" max="6146" width="61.44140625" style="98" customWidth="1"/>
    <col min="6147" max="6147" width="24.6640625" style="98" customWidth="1"/>
    <col min="6148" max="6368" width="8.88671875" style="98"/>
    <col min="6369" max="6369" width="4.33203125" style="98" customWidth="1"/>
    <col min="6370" max="6370" width="31.109375" style="98" customWidth="1"/>
    <col min="6371" max="6373" width="10" style="98" customWidth="1"/>
    <col min="6374" max="6374" width="10.33203125" style="98" customWidth="1"/>
    <col min="6375" max="6376" width="10" style="98" customWidth="1"/>
    <col min="6377" max="6400" width="8.88671875" style="98"/>
    <col min="6401" max="6401" width="4.33203125" style="98" customWidth="1"/>
    <col min="6402" max="6402" width="61.44140625" style="98" customWidth="1"/>
    <col min="6403" max="6403" width="24.6640625" style="98" customWidth="1"/>
    <col min="6404" max="6624" width="8.88671875" style="98"/>
    <col min="6625" max="6625" width="4.33203125" style="98" customWidth="1"/>
    <col min="6626" max="6626" width="31.109375" style="98" customWidth="1"/>
    <col min="6627" max="6629" width="10" style="98" customWidth="1"/>
    <col min="6630" max="6630" width="10.33203125" style="98" customWidth="1"/>
    <col min="6631" max="6632" width="10" style="98" customWidth="1"/>
    <col min="6633" max="6656" width="8.88671875" style="98"/>
    <col min="6657" max="6657" width="4.33203125" style="98" customWidth="1"/>
    <col min="6658" max="6658" width="61.44140625" style="98" customWidth="1"/>
    <col min="6659" max="6659" width="24.6640625" style="98" customWidth="1"/>
    <col min="6660" max="6880" width="8.88671875" style="98"/>
    <col min="6881" max="6881" width="4.33203125" style="98" customWidth="1"/>
    <col min="6882" max="6882" width="31.109375" style="98" customWidth="1"/>
    <col min="6883" max="6885" width="10" style="98" customWidth="1"/>
    <col min="6886" max="6886" width="10.33203125" style="98" customWidth="1"/>
    <col min="6887" max="6888" width="10" style="98" customWidth="1"/>
    <col min="6889" max="6912" width="8.88671875" style="98"/>
    <col min="6913" max="6913" width="4.33203125" style="98" customWidth="1"/>
    <col min="6914" max="6914" width="61.44140625" style="98" customWidth="1"/>
    <col min="6915" max="6915" width="24.6640625" style="98" customWidth="1"/>
    <col min="6916" max="7136" width="8.88671875" style="98"/>
    <col min="7137" max="7137" width="4.33203125" style="98" customWidth="1"/>
    <col min="7138" max="7138" width="31.109375" style="98" customWidth="1"/>
    <col min="7139" max="7141" width="10" style="98" customWidth="1"/>
    <col min="7142" max="7142" width="10.33203125" style="98" customWidth="1"/>
    <col min="7143" max="7144" width="10" style="98" customWidth="1"/>
    <col min="7145" max="7168" width="8.88671875" style="98"/>
    <col min="7169" max="7169" width="4.33203125" style="98" customWidth="1"/>
    <col min="7170" max="7170" width="61.44140625" style="98" customWidth="1"/>
    <col min="7171" max="7171" width="24.6640625" style="98" customWidth="1"/>
    <col min="7172" max="7392" width="8.88671875" style="98"/>
    <col min="7393" max="7393" width="4.33203125" style="98" customWidth="1"/>
    <col min="7394" max="7394" width="31.109375" style="98" customWidth="1"/>
    <col min="7395" max="7397" width="10" style="98" customWidth="1"/>
    <col min="7398" max="7398" width="10.33203125" style="98" customWidth="1"/>
    <col min="7399" max="7400" width="10" style="98" customWidth="1"/>
    <col min="7401" max="7424" width="8.88671875" style="98"/>
    <col min="7425" max="7425" width="4.33203125" style="98" customWidth="1"/>
    <col min="7426" max="7426" width="61.44140625" style="98" customWidth="1"/>
    <col min="7427" max="7427" width="24.6640625" style="98" customWidth="1"/>
    <col min="7428" max="7648" width="8.88671875" style="98"/>
    <col min="7649" max="7649" width="4.33203125" style="98" customWidth="1"/>
    <col min="7650" max="7650" width="31.109375" style="98" customWidth="1"/>
    <col min="7651" max="7653" width="10" style="98" customWidth="1"/>
    <col min="7654" max="7654" width="10.33203125" style="98" customWidth="1"/>
    <col min="7655" max="7656" width="10" style="98" customWidth="1"/>
    <col min="7657" max="7680" width="8.88671875" style="98"/>
    <col min="7681" max="7681" width="4.33203125" style="98" customWidth="1"/>
    <col min="7682" max="7682" width="61.44140625" style="98" customWidth="1"/>
    <col min="7683" max="7683" width="24.6640625" style="98" customWidth="1"/>
    <col min="7684" max="7904" width="8.88671875" style="98"/>
    <col min="7905" max="7905" width="4.33203125" style="98" customWidth="1"/>
    <col min="7906" max="7906" width="31.109375" style="98" customWidth="1"/>
    <col min="7907" max="7909" width="10" style="98" customWidth="1"/>
    <col min="7910" max="7910" width="10.33203125" style="98" customWidth="1"/>
    <col min="7911" max="7912" width="10" style="98" customWidth="1"/>
    <col min="7913" max="7936" width="8.88671875" style="98"/>
    <col min="7937" max="7937" width="4.33203125" style="98" customWidth="1"/>
    <col min="7938" max="7938" width="61.44140625" style="98" customWidth="1"/>
    <col min="7939" max="7939" width="24.6640625" style="98" customWidth="1"/>
    <col min="7940" max="8160" width="8.88671875" style="98"/>
    <col min="8161" max="8161" width="4.33203125" style="98" customWidth="1"/>
    <col min="8162" max="8162" width="31.109375" style="98" customWidth="1"/>
    <col min="8163" max="8165" width="10" style="98" customWidth="1"/>
    <col min="8166" max="8166" width="10.33203125" style="98" customWidth="1"/>
    <col min="8167" max="8168" width="10" style="98" customWidth="1"/>
    <col min="8169" max="8192" width="8.88671875" style="98"/>
    <col min="8193" max="8193" width="4.33203125" style="98" customWidth="1"/>
    <col min="8194" max="8194" width="61.44140625" style="98" customWidth="1"/>
    <col min="8195" max="8195" width="24.6640625" style="98" customWidth="1"/>
    <col min="8196" max="8416" width="8.88671875" style="98"/>
    <col min="8417" max="8417" width="4.33203125" style="98" customWidth="1"/>
    <col min="8418" max="8418" width="31.109375" style="98" customWidth="1"/>
    <col min="8419" max="8421" width="10" style="98" customWidth="1"/>
    <col min="8422" max="8422" width="10.33203125" style="98" customWidth="1"/>
    <col min="8423" max="8424" width="10" style="98" customWidth="1"/>
    <col min="8425" max="8448" width="8.88671875" style="98"/>
    <col min="8449" max="8449" width="4.33203125" style="98" customWidth="1"/>
    <col min="8450" max="8450" width="61.44140625" style="98" customWidth="1"/>
    <col min="8451" max="8451" width="24.6640625" style="98" customWidth="1"/>
    <col min="8452" max="8672" width="8.88671875" style="98"/>
    <col min="8673" max="8673" width="4.33203125" style="98" customWidth="1"/>
    <col min="8674" max="8674" width="31.109375" style="98" customWidth="1"/>
    <col min="8675" max="8677" width="10" style="98" customWidth="1"/>
    <col min="8678" max="8678" width="10.33203125" style="98" customWidth="1"/>
    <col min="8679" max="8680" width="10" style="98" customWidth="1"/>
    <col min="8681" max="8704" width="8.88671875" style="98"/>
    <col min="8705" max="8705" width="4.33203125" style="98" customWidth="1"/>
    <col min="8706" max="8706" width="61.44140625" style="98" customWidth="1"/>
    <col min="8707" max="8707" width="24.6640625" style="98" customWidth="1"/>
    <col min="8708" max="8928" width="8.88671875" style="98"/>
    <col min="8929" max="8929" width="4.33203125" style="98" customWidth="1"/>
    <col min="8930" max="8930" width="31.109375" style="98" customWidth="1"/>
    <col min="8931" max="8933" width="10" style="98" customWidth="1"/>
    <col min="8934" max="8934" width="10.33203125" style="98" customWidth="1"/>
    <col min="8935" max="8936" width="10" style="98" customWidth="1"/>
    <col min="8937" max="8960" width="8.88671875" style="98"/>
    <col min="8961" max="8961" width="4.33203125" style="98" customWidth="1"/>
    <col min="8962" max="8962" width="61.44140625" style="98" customWidth="1"/>
    <col min="8963" max="8963" width="24.6640625" style="98" customWidth="1"/>
    <col min="8964" max="9184" width="8.88671875" style="98"/>
    <col min="9185" max="9185" width="4.33203125" style="98" customWidth="1"/>
    <col min="9186" max="9186" width="31.109375" style="98" customWidth="1"/>
    <col min="9187" max="9189" width="10" style="98" customWidth="1"/>
    <col min="9190" max="9190" width="10.33203125" style="98" customWidth="1"/>
    <col min="9191" max="9192" width="10" style="98" customWidth="1"/>
    <col min="9193" max="9216" width="8.88671875" style="98"/>
    <col min="9217" max="9217" width="4.33203125" style="98" customWidth="1"/>
    <col min="9218" max="9218" width="61.44140625" style="98" customWidth="1"/>
    <col min="9219" max="9219" width="24.6640625" style="98" customWidth="1"/>
    <col min="9220" max="9440" width="8.88671875" style="98"/>
    <col min="9441" max="9441" width="4.33203125" style="98" customWidth="1"/>
    <col min="9442" max="9442" width="31.109375" style="98" customWidth="1"/>
    <col min="9443" max="9445" width="10" style="98" customWidth="1"/>
    <col min="9446" max="9446" width="10.33203125" style="98" customWidth="1"/>
    <col min="9447" max="9448" width="10" style="98" customWidth="1"/>
    <col min="9449" max="9472" width="8.88671875" style="98"/>
    <col min="9473" max="9473" width="4.33203125" style="98" customWidth="1"/>
    <col min="9474" max="9474" width="61.44140625" style="98" customWidth="1"/>
    <col min="9475" max="9475" width="24.6640625" style="98" customWidth="1"/>
    <col min="9476" max="9696" width="8.88671875" style="98"/>
    <col min="9697" max="9697" width="4.33203125" style="98" customWidth="1"/>
    <col min="9698" max="9698" width="31.109375" style="98" customWidth="1"/>
    <col min="9699" max="9701" width="10" style="98" customWidth="1"/>
    <col min="9702" max="9702" width="10.33203125" style="98" customWidth="1"/>
    <col min="9703" max="9704" width="10" style="98" customWidth="1"/>
    <col min="9705" max="9728" width="8.88671875" style="98"/>
    <col min="9729" max="9729" width="4.33203125" style="98" customWidth="1"/>
    <col min="9730" max="9730" width="61.44140625" style="98" customWidth="1"/>
    <col min="9731" max="9731" width="24.6640625" style="98" customWidth="1"/>
    <col min="9732" max="9952" width="8.88671875" style="98"/>
    <col min="9953" max="9953" width="4.33203125" style="98" customWidth="1"/>
    <col min="9954" max="9954" width="31.109375" style="98" customWidth="1"/>
    <col min="9955" max="9957" width="10" style="98" customWidth="1"/>
    <col min="9958" max="9958" width="10.33203125" style="98" customWidth="1"/>
    <col min="9959" max="9960" width="10" style="98" customWidth="1"/>
    <col min="9961" max="9984" width="8.88671875" style="98"/>
    <col min="9985" max="9985" width="4.33203125" style="98" customWidth="1"/>
    <col min="9986" max="9986" width="61.44140625" style="98" customWidth="1"/>
    <col min="9987" max="9987" width="24.6640625" style="98" customWidth="1"/>
    <col min="9988" max="10208" width="8.88671875" style="98"/>
    <col min="10209" max="10209" width="4.33203125" style="98" customWidth="1"/>
    <col min="10210" max="10210" width="31.109375" style="98" customWidth="1"/>
    <col min="10211" max="10213" width="10" style="98" customWidth="1"/>
    <col min="10214" max="10214" width="10.33203125" style="98" customWidth="1"/>
    <col min="10215" max="10216" width="10" style="98" customWidth="1"/>
    <col min="10217" max="10240" width="8.88671875" style="98"/>
    <col min="10241" max="10241" width="4.33203125" style="98" customWidth="1"/>
    <col min="10242" max="10242" width="61.44140625" style="98" customWidth="1"/>
    <col min="10243" max="10243" width="24.6640625" style="98" customWidth="1"/>
    <col min="10244" max="10464" width="8.88671875" style="98"/>
    <col min="10465" max="10465" width="4.33203125" style="98" customWidth="1"/>
    <col min="10466" max="10466" width="31.109375" style="98" customWidth="1"/>
    <col min="10467" max="10469" width="10" style="98" customWidth="1"/>
    <col min="10470" max="10470" width="10.33203125" style="98" customWidth="1"/>
    <col min="10471" max="10472" width="10" style="98" customWidth="1"/>
    <col min="10473" max="10496" width="8.88671875" style="98"/>
    <col min="10497" max="10497" width="4.33203125" style="98" customWidth="1"/>
    <col min="10498" max="10498" width="61.44140625" style="98" customWidth="1"/>
    <col min="10499" max="10499" width="24.6640625" style="98" customWidth="1"/>
    <col min="10500" max="10720" width="8.88671875" style="98"/>
    <col min="10721" max="10721" width="4.33203125" style="98" customWidth="1"/>
    <col min="10722" max="10722" width="31.109375" style="98" customWidth="1"/>
    <col min="10723" max="10725" width="10" style="98" customWidth="1"/>
    <col min="10726" max="10726" width="10.33203125" style="98" customWidth="1"/>
    <col min="10727" max="10728" width="10" style="98" customWidth="1"/>
    <col min="10729" max="10752" width="8.88671875" style="98"/>
    <col min="10753" max="10753" width="4.33203125" style="98" customWidth="1"/>
    <col min="10754" max="10754" width="61.44140625" style="98" customWidth="1"/>
    <col min="10755" max="10755" width="24.6640625" style="98" customWidth="1"/>
    <col min="10756" max="10976" width="8.88671875" style="98"/>
    <col min="10977" max="10977" width="4.33203125" style="98" customWidth="1"/>
    <col min="10978" max="10978" width="31.109375" style="98" customWidth="1"/>
    <col min="10979" max="10981" width="10" style="98" customWidth="1"/>
    <col min="10982" max="10982" width="10.33203125" style="98" customWidth="1"/>
    <col min="10983" max="10984" width="10" style="98" customWidth="1"/>
    <col min="10985" max="11008" width="8.88671875" style="98"/>
    <col min="11009" max="11009" width="4.33203125" style="98" customWidth="1"/>
    <col min="11010" max="11010" width="61.44140625" style="98" customWidth="1"/>
    <col min="11011" max="11011" width="24.6640625" style="98" customWidth="1"/>
    <col min="11012" max="11232" width="8.88671875" style="98"/>
    <col min="11233" max="11233" width="4.33203125" style="98" customWidth="1"/>
    <col min="11234" max="11234" width="31.109375" style="98" customWidth="1"/>
    <col min="11235" max="11237" width="10" style="98" customWidth="1"/>
    <col min="11238" max="11238" width="10.33203125" style="98" customWidth="1"/>
    <col min="11239" max="11240" width="10" style="98" customWidth="1"/>
    <col min="11241" max="11264" width="8.88671875" style="98"/>
    <col min="11265" max="11265" width="4.33203125" style="98" customWidth="1"/>
    <col min="11266" max="11266" width="61.44140625" style="98" customWidth="1"/>
    <col min="11267" max="11267" width="24.6640625" style="98" customWidth="1"/>
    <col min="11268" max="11488" width="8.88671875" style="98"/>
    <col min="11489" max="11489" width="4.33203125" style="98" customWidth="1"/>
    <col min="11490" max="11490" width="31.109375" style="98" customWidth="1"/>
    <col min="11491" max="11493" width="10" style="98" customWidth="1"/>
    <col min="11494" max="11494" width="10.33203125" style="98" customWidth="1"/>
    <col min="11495" max="11496" width="10" style="98" customWidth="1"/>
    <col min="11497" max="11520" width="8.88671875" style="98"/>
    <col min="11521" max="11521" width="4.33203125" style="98" customWidth="1"/>
    <col min="11522" max="11522" width="61.44140625" style="98" customWidth="1"/>
    <col min="11523" max="11523" width="24.6640625" style="98" customWidth="1"/>
    <col min="11524" max="11744" width="8.88671875" style="98"/>
    <col min="11745" max="11745" width="4.33203125" style="98" customWidth="1"/>
    <col min="11746" max="11746" width="31.109375" style="98" customWidth="1"/>
    <col min="11747" max="11749" width="10" style="98" customWidth="1"/>
    <col min="11750" max="11750" width="10.33203125" style="98" customWidth="1"/>
    <col min="11751" max="11752" width="10" style="98" customWidth="1"/>
    <col min="11753" max="11776" width="8.88671875" style="98"/>
    <col min="11777" max="11777" width="4.33203125" style="98" customWidth="1"/>
    <col min="11778" max="11778" width="61.44140625" style="98" customWidth="1"/>
    <col min="11779" max="11779" width="24.6640625" style="98" customWidth="1"/>
    <col min="11780" max="12000" width="8.88671875" style="98"/>
    <col min="12001" max="12001" width="4.33203125" style="98" customWidth="1"/>
    <col min="12002" max="12002" width="31.109375" style="98" customWidth="1"/>
    <col min="12003" max="12005" width="10" style="98" customWidth="1"/>
    <col min="12006" max="12006" width="10.33203125" style="98" customWidth="1"/>
    <col min="12007" max="12008" width="10" style="98" customWidth="1"/>
    <col min="12009" max="12032" width="8.88671875" style="98"/>
    <col min="12033" max="12033" width="4.33203125" style="98" customWidth="1"/>
    <col min="12034" max="12034" width="61.44140625" style="98" customWidth="1"/>
    <col min="12035" max="12035" width="24.6640625" style="98" customWidth="1"/>
    <col min="12036" max="12256" width="8.88671875" style="98"/>
    <col min="12257" max="12257" width="4.33203125" style="98" customWidth="1"/>
    <col min="12258" max="12258" width="31.109375" style="98" customWidth="1"/>
    <col min="12259" max="12261" width="10" style="98" customWidth="1"/>
    <col min="12262" max="12262" width="10.33203125" style="98" customWidth="1"/>
    <col min="12263" max="12264" width="10" style="98" customWidth="1"/>
    <col min="12265" max="12288" width="8.88671875" style="98"/>
    <col min="12289" max="12289" width="4.33203125" style="98" customWidth="1"/>
    <col min="12290" max="12290" width="61.44140625" style="98" customWidth="1"/>
    <col min="12291" max="12291" width="24.6640625" style="98" customWidth="1"/>
    <col min="12292" max="12512" width="8.88671875" style="98"/>
    <col min="12513" max="12513" width="4.33203125" style="98" customWidth="1"/>
    <col min="12514" max="12514" width="31.109375" style="98" customWidth="1"/>
    <col min="12515" max="12517" width="10" style="98" customWidth="1"/>
    <col min="12518" max="12518" width="10.33203125" style="98" customWidth="1"/>
    <col min="12519" max="12520" width="10" style="98" customWidth="1"/>
    <col min="12521" max="12544" width="8.88671875" style="98"/>
    <col min="12545" max="12545" width="4.33203125" style="98" customWidth="1"/>
    <col min="12546" max="12546" width="61.44140625" style="98" customWidth="1"/>
    <col min="12547" max="12547" width="24.6640625" style="98" customWidth="1"/>
    <col min="12548" max="12768" width="8.88671875" style="98"/>
    <col min="12769" max="12769" width="4.33203125" style="98" customWidth="1"/>
    <col min="12770" max="12770" width="31.109375" style="98" customWidth="1"/>
    <col min="12771" max="12773" width="10" style="98" customWidth="1"/>
    <col min="12774" max="12774" width="10.33203125" style="98" customWidth="1"/>
    <col min="12775" max="12776" width="10" style="98" customWidth="1"/>
    <col min="12777" max="12800" width="8.88671875" style="98"/>
    <col min="12801" max="12801" width="4.33203125" style="98" customWidth="1"/>
    <col min="12802" max="12802" width="61.44140625" style="98" customWidth="1"/>
    <col min="12803" max="12803" width="24.6640625" style="98" customWidth="1"/>
    <col min="12804" max="13024" width="8.88671875" style="98"/>
    <col min="13025" max="13025" width="4.33203125" style="98" customWidth="1"/>
    <col min="13026" max="13026" width="31.109375" style="98" customWidth="1"/>
    <col min="13027" max="13029" width="10" style="98" customWidth="1"/>
    <col min="13030" max="13030" width="10.33203125" style="98" customWidth="1"/>
    <col min="13031" max="13032" width="10" style="98" customWidth="1"/>
    <col min="13033" max="13056" width="8.88671875" style="98"/>
    <col min="13057" max="13057" width="4.33203125" style="98" customWidth="1"/>
    <col min="13058" max="13058" width="61.44140625" style="98" customWidth="1"/>
    <col min="13059" max="13059" width="24.6640625" style="98" customWidth="1"/>
    <col min="13060" max="13280" width="8.88671875" style="98"/>
    <col min="13281" max="13281" width="4.33203125" style="98" customWidth="1"/>
    <col min="13282" max="13282" width="31.109375" style="98" customWidth="1"/>
    <col min="13283" max="13285" width="10" style="98" customWidth="1"/>
    <col min="13286" max="13286" width="10.33203125" style="98" customWidth="1"/>
    <col min="13287" max="13288" width="10" style="98" customWidth="1"/>
    <col min="13289" max="13312" width="8.88671875" style="98"/>
    <col min="13313" max="13313" width="4.33203125" style="98" customWidth="1"/>
    <col min="13314" max="13314" width="61.44140625" style="98" customWidth="1"/>
    <col min="13315" max="13315" width="24.6640625" style="98" customWidth="1"/>
    <col min="13316" max="13536" width="8.88671875" style="98"/>
    <col min="13537" max="13537" width="4.33203125" style="98" customWidth="1"/>
    <col min="13538" max="13538" width="31.109375" style="98" customWidth="1"/>
    <col min="13539" max="13541" width="10" style="98" customWidth="1"/>
    <col min="13542" max="13542" width="10.33203125" style="98" customWidth="1"/>
    <col min="13543" max="13544" width="10" style="98" customWidth="1"/>
    <col min="13545" max="13568" width="8.88671875" style="98"/>
    <col min="13569" max="13569" width="4.33203125" style="98" customWidth="1"/>
    <col min="13570" max="13570" width="61.44140625" style="98" customWidth="1"/>
    <col min="13571" max="13571" width="24.6640625" style="98" customWidth="1"/>
    <col min="13572" max="13792" width="8.88671875" style="98"/>
    <col min="13793" max="13793" width="4.33203125" style="98" customWidth="1"/>
    <col min="13794" max="13794" width="31.109375" style="98" customWidth="1"/>
    <col min="13795" max="13797" width="10" style="98" customWidth="1"/>
    <col min="13798" max="13798" width="10.33203125" style="98" customWidth="1"/>
    <col min="13799" max="13800" width="10" style="98" customWidth="1"/>
    <col min="13801" max="13824" width="8.88671875" style="98"/>
    <col min="13825" max="13825" width="4.33203125" style="98" customWidth="1"/>
    <col min="13826" max="13826" width="61.44140625" style="98" customWidth="1"/>
    <col min="13827" max="13827" width="24.6640625" style="98" customWidth="1"/>
    <col min="13828" max="14048" width="8.88671875" style="98"/>
    <col min="14049" max="14049" width="4.33203125" style="98" customWidth="1"/>
    <col min="14050" max="14050" width="31.109375" style="98" customWidth="1"/>
    <col min="14051" max="14053" width="10" style="98" customWidth="1"/>
    <col min="14054" max="14054" width="10.33203125" style="98" customWidth="1"/>
    <col min="14055" max="14056" width="10" style="98" customWidth="1"/>
    <col min="14057" max="14080" width="8.88671875" style="98"/>
    <col min="14081" max="14081" width="4.33203125" style="98" customWidth="1"/>
    <col min="14082" max="14082" width="61.44140625" style="98" customWidth="1"/>
    <col min="14083" max="14083" width="24.6640625" style="98" customWidth="1"/>
    <col min="14084" max="14304" width="8.88671875" style="98"/>
    <col min="14305" max="14305" width="4.33203125" style="98" customWidth="1"/>
    <col min="14306" max="14306" width="31.109375" style="98" customWidth="1"/>
    <col min="14307" max="14309" width="10" style="98" customWidth="1"/>
    <col min="14310" max="14310" width="10.33203125" style="98" customWidth="1"/>
    <col min="14311" max="14312" width="10" style="98" customWidth="1"/>
    <col min="14313" max="14336" width="8.88671875" style="98"/>
    <col min="14337" max="14337" width="4.33203125" style="98" customWidth="1"/>
    <col min="14338" max="14338" width="61.44140625" style="98" customWidth="1"/>
    <col min="14339" max="14339" width="24.6640625" style="98" customWidth="1"/>
    <col min="14340" max="14560" width="8.88671875" style="98"/>
    <col min="14561" max="14561" width="4.33203125" style="98" customWidth="1"/>
    <col min="14562" max="14562" width="31.109375" style="98" customWidth="1"/>
    <col min="14563" max="14565" width="10" style="98" customWidth="1"/>
    <col min="14566" max="14566" width="10.33203125" style="98" customWidth="1"/>
    <col min="14567" max="14568" width="10" style="98" customWidth="1"/>
    <col min="14569" max="14592" width="8.88671875" style="98"/>
    <col min="14593" max="14593" width="4.33203125" style="98" customWidth="1"/>
    <col min="14594" max="14594" width="61.44140625" style="98" customWidth="1"/>
    <col min="14595" max="14595" width="24.6640625" style="98" customWidth="1"/>
    <col min="14596" max="14816" width="8.88671875" style="98"/>
    <col min="14817" max="14817" width="4.33203125" style="98" customWidth="1"/>
    <col min="14818" max="14818" width="31.109375" style="98" customWidth="1"/>
    <col min="14819" max="14821" width="10" style="98" customWidth="1"/>
    <col min="14822" max="14822" width="10.33203125" style="98" customWidth="1"/>
    <col min="14823" max="14824" width="10" style="98" customWidth="1"/>
    <col min="14825" max="14848" width="8.88671875" style="98"/>
    <col min="14849" max="14849" width="4.33203125" style="98" customWidth="1"/>
    <col min="14850" max="14850" width="61.44140625" style="98" customWidth="1"/>
    <col min="14851" max="14851" width="24.6640625" style="98" customWidth="1"/>
    <col min="14852" max="15072" width="8.88671875" style="98"/>
    <col min="15073" max="15073" width="4.33203125" style="98" customWidth="1"/>
    <col min="15074" max="15074" width="31.109375" style="98" customWidth="1"/>
    <col min="15075" max="15077" width="10" style="98" customWidth="1"/>
    <col min="15078" max="15078" width="10.33203125" style="98" customWidth="1"/>
    <col min="15079" max="15080" width="10" style="98" customWidth="1"/>
    <col min="15081" max="15104" width="8.88671875" style="98"/>
    <col min="15105" max="15105" width="4.33203125" style="98" customWidth="1"/>
    <col min="15106" max="15106" width="61.44140625" style="98" customWidth="1"/>
    <col min="15107" max="15107" width="24.6640625" style="98" customWidth="1"/>
    <col min="15108" max="15328" width="8.88671875" style="98"/>
    <col min="15329" max="15329" width="4.33203125" style="98" customWidth="1"/>
    <col min="15330" max="15330" width="31.109375" style="98" customWidth="1"/>
    <col min="15331" max="15333" width="10" style="98" customWidth="1"/>
    <col min="15334" max="15334" width="10.33203125" style="98" customWidth="1"/>
    <col min="15335" max="15336" width="10" style="98" customWidth="1"/>
    <col min="15337" max="15360" width="8.88671875" style="98"/>
    <col min="15361" max="15361" width="4.33203125" style="98" customWidth="1"/>
    <col min="15362" max="15362" width="61.44140625" style="98" customWidth="1"/>
    <col min="15363" max="15363" width="24.6640625" style="98" customWidth="1"/>
    <col min="15364" max="15584" width="8.88671875" style="98"/>
    <col min="15585" max="15585" width="4.33203125" style="98" customWidth="1"/>
    <col min="15586" max="15586" width="31.109375" style="98" customWidth="1"/>
    <col min="15587" max="15589" width="10" style="98" customWidth="1"/>
    <col min="15590" max="15590" width="10.33203125" style="98" customWidth="1"/>
    <col min="15591" max="15592" width="10" style="98" customWidth="1"/>
    <col min="15593" max="15616" width="8.88671875" style="98"/>
    <col min="15617" max="15617" width="4.33203125" style="98" customWidth="1"/>
    <col min="15618" max="15618" width="61.44140625" style="98" customWidth="1"/>
    <col min="15619" max="15619" width="24.6640625" style="98" customWidth="1"/>
    <col min="15620" max="15840" width="8.88671875" style="98"/>
    <col min="15841" max="15841" width="4.33203125" style="98" customWidth="1"/>
    <col min="15842" max="15842" width="31.109375" style="98" customWidth="1"/>
    <col min="15843" max="15845" width="10" style="98" customWidth="1"/>
    <col min="15846" max="15846" width="10.33203125" style="98" customWidth="1"/>
    <col min="15847" max="15848" width="10" style="98" customWidth="1"/>
    <col min="15849" max="15872" width="8.88671875" style="98"/>
    <col min="15873" max="15873" width="4.33203125" style="98" customWidth="1"/>
    <col min="15874" max="15874" width="61.44140625" style="98" customWidth="1"/>
    <col min="15875" max="15875" width="24.6640625" style="98" customWidth="1"/>
    <col min="15876" max="16096" width="8.88671875" style="98"/>
    <col min="16097" max="16097" width="4.33203125" style="98" customWidth="1"/>
    <col min="16098" max="16098" width="31.109375" style="98" customWidth="1"/>
    <col min="16099" max="16101" width="10" style="98" customWidth="1"/>
    <col min="16102" max="16102" width="10.33203125" style="98" customWidth="1"/>
    <col min="16103" max="16104" width="10" style="98" customWidth="1"/>
    <col min="16105" max="16128" width="8.88671875" style="98"/>
    <col min="16129" max="16129" width="4.33203125" style="98" customWidth="1"/>
    <col min="16130" max="16130" width="61.44140625" style="98" customWidth="1"/>
    <col min="16131" max="16131" width="24.6640625" style="98" customWidth="1"/>
    <col min="16132" max="16352" width="8.88671875" style="98"/>
    <col min="16353" max="16353" width="4.33203125" style="98" customWidth="1"/>
    <col min="16354" max="16354" width="31.109375" style="98" customWidth="1"/>
    <col min="16355" max="16357" width="10" style="98" customWidth="1"/>
    <col min="16358" max="16358" width="10.33203125" style="98" customWidth="1"/>
    <col min="16359" max="16360" width="10" style="98" customWidth="1"/>
    <col min="16361" max="16384" width="8.88671875" style="98"/>
  </cols>
  <sheetData>
    <row r="1" spans="1:3" s="110" customFormat="1" ht="20.399999999999999" customHeight="1">
      <c r="A1" s="404" t="s">
        <v>140</v>
      </c>
      <c r="B1" s="404"/>
      <c r="C1" s="404"/>
    </row>
    <row r="2" spans="1:3" s="110" customFormat="1" ht="20.399999999999999" customHeight="1">
      <c r="A2" s="501" t="s">
        <v>435</v>
      </c>
      <c r="B2" s="501"/>
      <c r="C2" s="501"/>
    </row>
    <row r="3" spans="1:3" s="154" customFormat="1" ht="20.399999999999999" customHeight="1">
      <c r="A3" s="501" t="s">
        <v>85</v>
      </c>
      <c r="B3" s="501"/>
      <c r="C3" s="501"/>
    </row>
    <row r="4" spans="1:3" s="112" customFormat="1" ht="8.4" customHeight="1">
      <c r="A4" s="310"/>
      <c r="B4" s="156"/>
      <c r="C4" s="111"/>
    </row>
    <row r="5" spans="1:3" ht="13.2" customHeight="1">
      <c r="A5" s="402" t="s">
        <v>91</v>
      </c>
      <c r="B5" s="408" t="s">
        <v>86</v>
      </c>
      <c r="C5" s="409" t="s">
        <v>141</v>
      </c>
    </row>
    <row r="6" spans="1:3" ht="13.2" customHeight="1">
      <c r="A6" s="402"/>
      <c r="B6" s="408"/>
      <c r="C6" s="409"/>
    </row>
    <row r="7" spans="1:3" ht="27" customHeight="1">
      <c r="A7" s="402"/>
      <c r="B7" s="408"/>
      <c r="C7" s="409"/>
    </row>
    <row r="8" spans="1:3">
      <c r="A8" s="346" t="s">
        <v>4</v>
      </c>
      <c r="B8" s="344" t="s">
        <v>142</v>
      </c>
      <c r="C8" s="346">
        <v>1</v>
      </c>
    </row>
    <row r="9" spans="1:3" s="102" customFormat="1" ht="31.2">
      <c r="A9" s="346">
        <v>1</v>
      </c>
      <c r="B9" s="342" t="s">
        <v>354</v>
      </c>
      <c r="C9" s="148">
        <v>758</v>
      </c>
    </row>
    <row r="10" spans="1:3" s="102" customFormat="1">
      <c r="A10" s="346">
        <v>2</v>
      </c>
      <c r="B10" s="342" t="s">
        <v>92</v>
      </c>
      <c r="C10" s="148">
        <v>450</v>
      </c>
    </row>
    <row r="11" spans="1:3" s="102" customFormat="1">
      <c r="A11" s="346">
        <v>3</v>
      </c>
      <c r="B11" s="342" t="s">
        <v>93</v>
      </c>
      <c r="C11" s="148">
        <v>367</v>
      </c>
    </row>
    <row r="12" spans="1:3" s="102" customFormat="1">
      <c r="A12" s="346">
        <v>4</v>
      </c>
      <c r="B12" s="342" t="s">
        <v>97</v>
      </c>
      <c r="C12" s="148">
        <v>181</v>
      </c>
    </row>
    <row r="13" spans="1:3" s="102" customFormat="1">
      <c r="A13" s="346">
        <v>5</v>
      </c>
      <c r="B13" s="342" t="s">
        <v>94</v>
      </c>
      <c r="C13" s="148">
        <v>166</v>
      </c>
    </row>
    <row r="14" spans="1:3" s="102" customFormat="1">
      <c r="A14" s="346">
        <v>6</v>
      </c>
      <c r="B14" s="342" t="s">
        <v>96</v>
      </c>
      <c r="C14" s="148">
        <v>145</v>
      </c>
    </row>
    <row r="15" spans="1:3" s="102" customFormat="1">
      <c r="A15" s="346">
        <v>7</v>
      </c>
      <c r="B15" s="342" t="s">
        <v>100</v>
      </c>
      <c r="C15" s="148">
        <v>118</v>
      </c>
    </row>
    <row r="16" spans="1:3" s="102" customFormat="1">
      <c r="A16" s="346">
        <v>8</v>
      </c>
      <c r="B16" s="342" t="s">
        <v>95</v>
      </c>
      <c r="C16" s="148">
        <v>111</v>
      </c>
    </row>
    <row r="17" spans="1:3" s="102" customFormat="1" ht="46.8">
      <c r="A17" s="346">
        <v>9</v>
      </c>
      <c r="B17" s="342" t="s">
        <v>355</v>
      </c>
      <c r="C17" s="148">
        <v>103</v>
      </c>
    </row>
    <row r="18" spans="1:3" s="102" customFormat="1">
      <c r="A18" s="346">
        <v>10</v>
      </c>
      <c r="B18" s="342" t="s">
        <v>99</v>
      </c>
      <c r="C18" s="148">
        <v>101</v>
      </c>
    </row>
    <row r="19" spans="1:3" s="102" customFormat="1">
      <c r="A19" s="346">
        <v>11</v>
      </c>
      <c r="B19" s="342" t="s">
        <v>102</v>
      </c>
      <c r="C19" s="148">
        <v>87</v>
      </c>
    </row>
    <row r="20" spans="1:3" s="102" customFormat="1">
      <c r="A20" s="346">
        <v>12</v>
      </c>
      <c r="B20" s="342" t="s">
        <v>103</v>
      </c>
      <c r="C20" s="148">
        <v>86</v>
      </c>
    </row>
    <row r="21" spans="1:3" s="102" customFormat="1">
      <c r="A21" s="346">
        <v>13</v>
      </c>
      <c r="B21" s="342" t="s">
        <v>104</v>
      </c>
      <c r="C21" s="148">
        <v>78</v>
      </c>
    </row>
    <row r="22" spans="1:3" s="102" customFormat="1">
      <c r="A22" s="346">
        <v>14</v>
      </c>
      <c r="B22" s="342" t="s">
        <v>358</v>
      </c>
      <c r="C22" s="148">
        <v>76</v>
      </c>
    </row>
    <row r="23" spans="1:3" s="102" customFormat="1" ht="31.2">
      <c r="A23" s="346">
        <v>15</v>
      </c>
      <c r="B23" s="342" t="s">
        <v>106</v>
      </c>
      <c r="C23" s="148">
        <v>73</v>
      </c>
    </row>
    <row r="24" spans="1:3" s="102" customFormat="1">
      <c r="A24" s="346">
        <v>16</v>
      </c>
      <c r="B24" s="342" t="s">
        <v>356</v>
      </c>
      <c r="C24" s="148">
        <v>68</v>
      </c>
    </row>
    <row r="25" spans="1:3" s="102" customFormat="1">
      <c r="A25" s="346">
        <v>17</v>
      </c>
      <c r="B25" s="342" t="s">
        <v>357</v>
      </c>
      <c r="C25" s="148">
        <v>64</v>
      </c>
    </row>
    <row r="26" spans="1:3" s="102" customFormat="1">
      <c r="A26" s="346">
        <v>18</v>
      </c>
      <c r="B26" s="342" t="s">
        <v>109</v>
      </c>
      <c r="C26" s="148">
        <v>63</v>
      </c>
    </row>
    <row r="27" spans="1:3" s="102" customFormat="1">
      <c r="A27" s="346">
        <v>19</v>
      </c>
      <c r="B27" s="342" t="s">
        <v>390</v>
      </c>
      <c r="C27" s="148">
        <v>60</v>
      </c>
    </row>
    <row r="28" spans="1:3" s="102" customFormat="1">
      <c r="A28" s="346">
        <v>20</v>
      </c>
      <c r="B28" s="342" t="s">
        <v>307</v>
      </c>
      <c r="C28" s="148">
        <v>57</v>
      </c>
    </row>
    <row r="29" spans="1:3" s="102" customFormat="1">
      <c r="A29" s="346">
        <v>21</v>
      </c>
      <c r="B29" s="342" t="s">
        <v>101</v>
      </c>
      <c r="C29" s="148">
        <v>56</v>
      </c>
    </row>
    <row r="30" spans="1:3" s="102" customFormat="1">
      <c r="A30" s="346">
        <v>22</v>
      </c>
      <c r="B30" s="342" t="s">
        <v>98</v>
      </c>
      <c r="C30" s="148">
        <v>55</v>
      </c>
    </row>
    <row r="31" spans="1:3" s="102" customFormat="1">
      <c r="A31" s="346">
        <v>23</v>
      </c>
      <c r="B31" s="342" t="s">
        <v>360</v>
      </c>
      <c r="C31" s="148">
        <v>45</v>
      </c>
    </row>
    <row r="32" spans="1:3" s="102" customFormat="1">
      <c r="A32" s="346">
        <v>24</v>
      </c>
      <c r="B32" s="342" t="s">
        <v>105</v>
      </c>
      <c r="C32" s="148">
        <v>45</v>
      </c>
    </row>
    <row r="33" spans="1:3" s="102" customFormat="1">
      <c r="A33" s="346">
        <v>25</v>
      </c>
      <c r="B33" s="342" t="s">
        <v>308</v>
      </c>
      <c r="C33" s="148">
        <v>45</v>
      </c>
    </row>
    <row r="34" spans="1:3" s="102" customFormat="1">
      <c r="A34" s="346">
        <v>26</v>
      </c>
      <c r="B34" s="342" t="s">
        <v>326</v>
      </c>
      <c r="C34" s="148">
        <v>44</v>
      </c>
    </row>
    <row r="35" spans="1:3" s="102" customFormat="1">
      <c r="A35" s="346">
        <v>27</v>
      </c>
      <c r="B35" s="342" t="s">
        <v>115</v>
      </c>
      <c r="C35" s="148">
        <v>42</v>
      </c>
    </row>
    <row r="36" spans="1:3" s="102" customFormat="1">
      <c r="A36" s="346">
        <v>28</v>
      </c>
      <c r="B36" s="342" t="s">
        <v>108</v>
      </c>
      <c r="C36" s="148">
        <v>41</v>
      </c>
    </row>
    <row r="37" spans="1:3" s="102" customFormat="1">
      <c r="A37" s="346">
        <v>29</v>
      </c>
      <c r="B37" s="342" t="s">
        <v>132</v>
      </c>
      <c r="C37" s="148">
        <v>41</v>
      </c>
    </row>
    <row r="38" spans="1:3" s="102" customFormat="1">
      <c r="A38" s="346">
        <v>30</v>
      </c>
      <c r="B38" s="342" t="s">
        <v>118</v>
      </c>
      <c r="C38" s="148">
        <v>41</v>
      </c>
    </row>
    <row r="39" spans="1:3" s="102" customFormat="1">
      <c r="A39" s="346">
        <v>31</v>
      </c>
      <c r="B39" s="342" t="s">
        <v>121</v>
      </c>
      <c r="C39" s="148">
        <v>38</v>
      </c>
    </row>
    <row r="40" spans="1:3" s="102" customFormat="1">
      <c r="A40" s="346">
        <v>32</v>
      </c>
      <c r="B40" s="342" t="s">
        <v>116</v>
      </c>
      <c r="C40" s="148">
        <v>36</v>
      </c>
    </row>
    <row r="41" spans="1:3" s="102" customFormat="1">
      <c r="A41" s="346">
        <v>33</v>
      </c>
      <c r="B41" s="342" t="s">
        <v>359</v>
      </c>
      <c r="C41" s="148">
        <v>35</v>
      </c>
    </row>
    <row r="42" spans="1:3" s="102" customFormat="1">
      <c r="A42" s="346">
        <v>34</v>
      </c>
      <c r="B42" s="342" t="s">
        <v>394</v>
      </c>
      <c r="C42" s="148">
        <v>33</v>
      </c>
    </row>
    <row r="43" spans="1:3" s="102" customFormat="1">
      <c r="A43" s="346">
        <v>35</v>
      </c>
      <c r="B43" s="342" t="s">
        <v>306</v>
      </c>
      <c r="C43" s="148">
        <v>33</v>
      </c>
    </row>
    <row r="44" spans="1:3" s="102" customFormat="1">
      <c r="A44" s="346">
        <v>36</v>
      </c>
      <c r="B44" s="342" t="s">
        <v>114</v>
      </c>
      <c r="C44" s="148">
        <v>33</v>
      </c>
    </row>
    <row r="45" spans="1:3" s="102" customFormat="1">
      <c r="A45" s="346">
        <v>37</v>
      </c>
      <c r="B45" s="342" t="s">
        <v>365</v>
      </c>
      <c r="C45" s="148">
        <v>31</v>
      </c>
    </row>
    <row r="46" spans="1:3" s="102" customFormat="1">
      <c r="A46" s="346">
        <v>38</v>
      </c>
      <c r="B46" s="342" t="s">
        <v>112</v>
      </c>
      <c r="C46" s="148">
        <v>31</v>
      </c>
    </row>
    <row r="47" spans="1:3" s="102" customFormat="1">
      <c r="A47" s="346">
        <v>39</v>
      </c>
      <c r="B47" s="342" t="s">
        <v>301</v>
      </c>
      <c r="C47" s="148">
        <v>30</v>
      </c>
    </row>
    <row r="48" spans="1:3" s="102" customFormat="1" ht="31.2" customHeight="1">
      <c r="A48" s="346">
        <v>40</v>
      </c>
      <c r="B48" s="342" t="s">
        <v>361</v>
      </c>
      <c r="C48" s="148">
        <v>30</v>
      </c>
    </row>
    <row r="49" spans="1:3" s="102" customFormat="1" ht="31.2">
      <c r="A49" s="346">
        <v>41</v>
      </c>
      <c r="B49" s="342" t="s">
        <v>138</v>
      </c>
      <c r="C49" s="148">
        <v>30</v>
      </c>
    </row>
    <row r="50" spans="1:3" s="102" customFormat="1">
      <c r="A50" s="346">
        <v>42</v>
      </c>
      <c r="B50" s="342" t="s">
        <v>388</v>
      </c>
      <c r="C50" s="148">
        <v>29</v>
      </c>
    </row>
    <row r="51" spans="1:3" s="102" customFormat="1">
      <c r="A51" s="346">
        <v>43</v>
      </c>
      <c r="B51" s="342" t="s">
        <v>364</v>
      </c>
      <c r="C51" s="148">
        <v>28</v>
      </c>
    </row>
    <row r="52" spans="1:3" s="102" customFormat="1">
      <c r="A52" s="346">
        <v>44</v>
      </c>
      <c r="B52" s="342" t="s">
        <v>363</v>
      </c>
      <c r="C52" s="148">
        <v>26</v>
      </c>
    </row>
    <row r="53" spans="1:3" s="102" customFormat="1">
      <c r="A53" s="346">
        <v>45</v>
      </c>
      <c r="B53" s="342" t="s">
        <v>117</v>
      </c>
      <c r="C53" s="148">
        <v>26</v>
      </c>
    </row>
    <row r="54" spans="1:3" s="102" customFormat="1">
      <c r="A54" s="346">
        <v>46</v>
      </c>
      <c r="B54" s="342" t="s">
        <v>395</v>
      </c>
      <c r="C54" s="148">
        <v>26</v>
      </c>
    </row>
    <row r="55" spans="1:3" s="102" customFormat="1">
      <c r="A55" s="346">
        <v>47</v>
      </c>
      <c r="B55" s="342" t="s">
        <v>110</v>
      </c>
      <c r="C55" s="148">
        <v>26</v>
      </c>
    </row>
    <row r="56" spans="1:3" s="102" customFormat="1">
      <c r="A56" s="346">
        <v>48</v>
      </c>
      <c r="B56" s="342" t="s">
        <v>389</v>
      </c>
      <c r="C56" s="148">
        <v>25</v>
      </c>
    </row>
    <row r="57" spans="1:3" s="102" customFormat="1">
      <c r="A57" s="346">
        <v>49</v>
      </c>
      <c r="B57" s="342" t="s">
        <v>111</v>
      </c>
      <c r="C57" s="148">
        <v>25</v>
      </c>
    </row>
    <row r="58" spans="1:3" s="102" customFormat="1">
      <c r="A58" s="346">
        <v>50</v>
      </c>
      <c r="B58" s="342" t="s">
        <v>124</v>
      </c>
      <c r="C58" s="148">
        <v>24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152"/>
  <sheetViews>
    <sheetView view="pageBreakPreview" zoomScale="90" zoomScaleNormal="90" zoomScaleSheetLayoutView="90" workbookViewId="0">
      <selection activeCell="H110" sqref="H110"/>
    </sheetView>
  </sheetViews>
  <sheetFormatPr defaultRowHeight="15.6"/>
  <cols>
    <col min="1" max="1" width="4.33203125" style="157" customWidth="1"/>
    <col min="2" max="2" width="61.44140625" style="164" customWidth="1"/>
    <col min="3" max="3" width="24.6640625" style="98" customWidth="1"/>
    <col min="4" max="217" width="8.88671875" style="98"/>
    <col min="218" max="218" width="4.33203125" style="98" customWidth="1"/>
    <col min="219" max="219" width="28.44140625" style="98" customWidth="1"/>
    <col min="220" max="222" width="10" style="98" customWidth="1"/>
    <col min="223" max="223" width="11.44140625" style="98" customWidth="1"/>
    <col min="224" max="225" width="11" style="98" customWidth="1"/>
    <col min="226" max="256" width="8.88671875" style="98"/>
    <col min="257" max="257" width="4.33203125" style="98" customWidth="1"/>
    <col min="258" max="258" width="61.44140625" style="98" customWidth="1"/>
    <col min="259" max="259" width="24.6640625" style="98" customWidth="1"/>
    <col min="260" max="473" width="8.88671875" style="98"/>
    <col min="474" max="474" width="4.33203125" style="98" customWidth="1"/>
    <col min="475" max="475" width="28.44140625" style="98" customWidth="1"/>
    <col min="476" max="478" width="10" style="98" customWidth="1"/>
    <col min="479" max="479" width="11.44140625" style="98" customWidth="1"/>
    <col min="480" max="481" width="11" style="98" customWidth="1"/>
    <col min="482" max="512" width="8.88671875" style="98"/>
    <col min="513" max="513" width="4.33203125" style="98" customWidth="1"/>
    <col min="514" max="514" width="61.44140625" style="98" customWidth="1"/>
    <col min="515" max="515" width="24.6640625" style="98" customWidth="1"/>
    <col min="516" max="729" width="8.88671875" style="98"/>
    <col min="730" max="730" width="4.33203125" style="98" customWidth="1"/>
    <col min="731" max="731" width="28.44140625" style="98" customWidth="1"/>
    <col min="732" max="734" width="10" style="98" customWidth="1"/>
    <col min="735" max="735" width="11.44140625" style="98" customWidth="1"/>
    <col min="736" max="737" width="11" style="98" customWidth="1"/>
    <col min="738" max="768" width="8.88671875" style="98"/>
    <col min="769" max="769" width="4.33203125" style="98" customWidth="1"/>
    <col min="770" max="770" width="61.44140625" style="98" customWidth="1"/>
    <col min="771" max="771" width="24.6640625" style="98" customWidth="1"/>
    <col min="772" max="985" width="8.88671875" style="98"/>
    <col min="986" max="986" width="4.33203125" style="98" customWidth="1"/>
    <col min="987" max="987" width="28.44140625" style="98" customWidth="1"/>
    <col min="988" max="990" width="10" style="98" customWidth="1"/>
    <col min="991" max="991" width="11.44140625" style="98" customWidth="1"/>
    <col min="992" max="993" width="11" style="98" customWidth="1"/>
    <col min="994" max="1024" width="8.88671875" style="98"/>
    <col min="1025" max="1025" width="4.33203125" style="98" customWidth="1"/>
    <col min="1026" max="1026" width="61.44140625" style="98" customWidth="1"/>
    <col min="1027" max="1027" width="24.6640625" style="98" customWidth="1"/>
    <col min="1028" max="1241" width="8.88671875" style="98"/>
    <col min="1242" max="1242" width="4.33203125" style="98" customWidth="1"/>
    <col min="1243" max="1243" width="28.44140625" style="98" customWidth="1"/>
    <col min="1244" max="1246" width="10" style="98" customWidth="1"/>
    <col min="1247" max="1247" width="11.44140625" style="98" customWidth="1"/>
    <col min="1248" max="1249" width="11" style="98" customWidth="1"/>
    <col min="1250" max="1280" width="8.88671875" style="98"/>
    <col min="1281" max="1281" width="4.33203125" style="98" customWidth="1"/>
    <col min="1282" max="1282" width="61.44140625" style="98" customWidth="1"/>
    <col min="1283" max="1283" width="24.6640625" style="98" customWidth="1"/>
    <col min="1284" max="1497" width="8.88671875" style="98"/>
    <col min="1498" max="1498" width="4.33203125" style="98" customWidth="1"/>
    <col min="1499" max="1499" width="28.44140625" style="98" customWidth="1"/>
    <col min="1500" max="1502" width="10" style="98" customWidth="1"/>
    <col min="1503" max="1503" width="11.44140625" style="98" customWidth="1"/>
    <col min="1504" max="1505" width="11" style="98" customWidth="1"/>
    <col min="1506" max="1536" width="8.88671875" style="98"/>
    <col min="1537" max="1537" width="4.33203125" style="98" customWidth="1"/>
    <col min="1538" max="1538" width="61.44140625" style="98" customWidth="1"/>
    <col min="1539" max="1539" width="24.6640625" style="98" customWidth="1"/>
    <col min="1540" max="1753" width="8.88671875" style="98"/>
    <col min="1754" max="1754" width="4.33203125" style="98" customWidth="1"/>
    <col min="1755" max="1755" width="28.44140625" style="98" customWidth="1"/>
    <col min="1756" max="1758" width="10" style="98" customWidth="1"/>
    <col min="1759" max="1759" width="11.44140625" style="98" customWidth="1"/>
    <col min="1760" max="1761" width="11" style="98" customWidth="1"/>
    <col min="1762" max="1792" width="8.88671875" style="98"/>
    <col min="1793" max="1793" width="4.33203125" style="98" customWidth="1"/>
    <col min="1794" max="1794" width="61.44140625" style="98" customWidth="1"/>
    <col min="1795" max="1795" width="24.6640625" style="98" customWidth="1"/>
    <col min="1796" max="2009" width="8.88671875" style="98"/>
    <col min="2010" max="2010" width="4.33203125" style="98" customWidth="1"/>
    <col min="2011" max="2011" width="28.44140625" style="98" customWidth="1"/>
    <col min="2012" max="2014" width="10" style="98" customWidth="1"/>
    <col min="2015" max="2015" width="11.44140625" style="98" customWidth="1"/>
    <col min="2016" max="2017" width="11" style="98" customWidth="1"/>
    <col min="2018" max="2048" width="8.88671875" style="98"/>
    <col min="2049" max="2049" width="4.33203125" style="98" customWidth="1"/>
    <col min="2050" max="2050" width="61.44140625" style="98" customWidth="1"/>
    <col min="2051" max="2051" width="24.6640625" style="98" customWidth="1"/>
    <col min="2052" max="2265" width="8.88671875" style="98"/>
    <col min="2266" max="2266" width="4.33203125" style="98" customWidth="1"/>
    <col min="2267" max="2267" width="28.44140625" style="98" customWidth="1"/>
    <col min="2268" max="2270" width="10" style="98" customWidth="1"/>
    <col min="2271" max="2271" width="11.44140625" style="98" customWidth="1"/>
    <col min="2272" max="2273" width="11" style="98" customWidth="1"/>
    <col min="2274" max="2304" width="8.88671875" style="98"/>
    <col min="2305" max="2305" width="4.33203125" style="98" customWidth="1"/>
    <col min="2306" max="2306" width="61.44140625" style="98" customWidth="1"/>
    <col min="2307" max="2307" width="24.6640625" style="98" customWidth="1"/>
    <col min="2308" max="2521" width="8.88671875" style="98"/>
    <col min="2522" max="2522" width="4.33203125" style="98" customWidth="1"/>
    <col min="2523" max="2523" width="28.44140625" style="98" customWidth="1"/>
    <col min="2524" max="2526" width="10" style="98" customWidth="1"/>
    <col min="2527" max="2527" width="11.44140625" style="98" customWidth="1"/>
    <col min="2528" max="2529" width="11" style="98" customWidth="1"/>
    <col min="2530" max="2560" width="8.88671875" style="98"/>
    <col min="2561" max="2561" width="4.33203125" style="98" customWidth="1"/>
    <col min="2562" max="2562" width="61.44140625" style="98" customWidth="1"/>
    <col min="2563" max="2563" width="24.6640625" style="98" customWidth="1"/>
    <col min="2564" max="2777" width="8.88671875" style="98"/>
    <col min="2778" max="2778" width="4.33203125" style="98" customWidth="1"/>
    <col min="2779" max="2779" width="28.44140625" style="98" customWidth="1"/>
    <col min="2780" max="2782" width="10" style="98" customWidth="1"/>
    <col min="2783" max="2783" width="11.44140625" style="98" customWidth="1"/>
    <col min="2784" max="2785" width="11" style="98" customWidth="1"/>
    <col min="2786" max="2816" width="8.88671875" style="98"/>
    <col min="2817" max="2817" width="4.33203125" style="98" customWidth="1"/>
    <col min="2818" max="2818" width="61.44140625" style="98" customWidth="1"/>
    <col min="2819" max="2819" width="24.6640625" style="98" customWidth="1"/>
    <col min="2820" max="3033" width="8.88671875" style="98"/>
    <col min="3034" max="3034" width="4.33203125" style="98" customWidth="1"/>
    <col min="3035" max="3035" width="28.44140625" style="98" customWidth="1"/>
    <col min="3036" max="3038" width="10" style="98" customWidth="1"/>
    <col min="3039" max="3039" width="11.44140625" style="98" customWidth="1"/>
    <col min="3040" max="3041" width="11" style="98" customWidth="1"/>
    <col min="3042" max="3072" width="8.88671875" style="98"/>
    <col min="3073" max="3073" width="4.33203125" style="98" customWidth="1"/>
    <col min="3074" max="3074" width="61.44140625" style="98" customWidth="1"/>
    <col min="3075" max="3075" width="24.6640625" style="98" customWidth="1"/>
    <col min="3076" max="3289" width="8.88671875" style="98"/>
    <col min="3290" max="3290" width="4.33203125" style="98" customWidth="1"/>
    <col min="3291" max="3291" width="28.44140625" style="98" customWidth="1"/>
    <col min="3292" max="3294" width="10" style="98" customWidth="1"/>
    <col min="3295" max="3295" width="11.44140625" style="98" customWidth="1"/>
    <col min="3296" max="3297" width="11" style="98" customWidth="1"/>
    <col min="3298" max="3328" width="8.88671875" style="98"/>
    <col min="3329" max="3329" width="4.33203125" style="98" customWidth="1"/>
    <col min="3330" max="3330" width="61.44140625" style="98" customWidth="1"/>
    <col min="3331" max="3331" width="24.6640625" style="98" customWidth="1"/>
    <col min="3332" max="3545" width="8.88671875" style="98"/>
    <col min="3546" max="3546" width="4.33203125" style="98" customWidth="1"/>
    <col min="3547" max="3547" width="28.44140625" style="98" customWidth="1"/>
    <col min="3548" max="3550" width="10" style="98" customWidth="1"/>
    <col min="3551" max="3551" width="11.44140625" style="98" customWidth="1"/>
    <col min="3552" max="3553" width="11" style="98" customWidth="1"/>
    <col min="3554" max="3584" width="8.88671875" style="98"/>
    <col min="3585" max="3585" width="4.33203125" style="98" customWidth="1"/>
    <col min="3586" max="3586" width="61.44140625" style="98" customWidth="1"/>
    <col min="3587" max="3587" width="24.6640625" style="98" customWidth="1"/>
    <col min="3588" max="3801" width="8.88671875" style="98"/>
    <col min="3802" max="3802" width="4.33203125" style="98" customWidth="1"/>
    <col min="3803" max="3803" width="28.44140625" style="98" customWidth="1"/>
    <col min="3804" max="3806" width="10" style="98" customWidth="1"/>
    <col min="3807" max="3807" width="11.44140625" style="98" customWidth="1"/>
    <col min="3808" max="3809" width="11" style="98" customWidth="1"/>
    <col min="3810" max="3840" width="8.88671875" style="98"/>
    <col min="3841" max="3841" width="4.33203125" style="98" customWidth="1"/>
    <col min="3842" max="3842" width="61.44140625" style="98" customWidth="1"/>
    <col min="3843" max="3843" width="24.6640625" style="98" customWidth="1"/>
    <col min="3844" max="4057" width="8.88671875" style="98"/>
    <col min="4058" max="4058" width="4.33203125" style="98" customWidth="1"/>
    <col min="4059" max="4059" width="28.44140625" style="98" customWidth="1"/>
    <col min="4060" max="4062" width="10" style="98" customWidth="1"/>
    <col min="4063" max="4063" width="11.44140625" style="98" customWidth="1"/>
    <col min="4064" max="4065" width="11" style="98" customWidth="1"/>
    <col min="4066" max="4096" width="8.88671875" style="98"/>
    <col min="4097" max="4097" width="4.33203125" style="98" customWidth="1"/>
    <col min="4098" max="4098" width="61.44140625" style="98" customWidth="1"/>
    <col min="4099" max="4099" width="24.6640625" style="98" customWidth="1"/>
    <col min="4100" max="4313" width="8.88671875" style="98"/>
    <col min="4314" max="4314" width="4.33203125" style="98" customWidth="1"/>
    <col min="4315" max="4315" width="28.44140625" style="98" customWidth="1"/>
    <col min="4316" max="4318" width="10" style="98" customWidth="1"/>
    <col min="4319" max="4319" width="11.44140625" style="98" customWidth="1"/>
    <col min="4320" max="4321" width="11" style="98" customWidth="1"/>
    <col min="4322" max="4352" width="8.88671875" style="98"/>
    <col min="4353" max="4353" width="4.33203125" style="98" customWidth="1"/>
    <col min="4354" max="4354" width="61.44140625" style="98" customWidth="1"/>
    <col min="4355" max="4355" width="24.6640625" style="98" customWidth="1"/>
    <col min="4356" max="4569" width="8.88671875" style="98"/>
    <col min="4570" max="4570" width="4.33203125" style="98" customWidth="1"/>
    <col min="4571" max="4571" width="28.44140625" style="98" customWidth="1"/>
    <col min="4572" max="4574" width="10" style="98" customWidth="1"/>
    <col min="4575" max="4575" width="11.44140625" style="98" customWidth="1"/>
    <col min="4576" max="4577" width="11" style="98" customWidth="1"/>
    <col min="4578" max="4608" width="8.88671875" style="98"/>
    <col min="4609" max="4609" width="4.33203125" style="98" customWidth="1"/>
    <col min="4610" max="4610" width="61.44140625" style="98" customWidth="1"/>
    <col min="4611" max="4611" width="24.6640625" style="98" customWidth="1"/>
    <col min="4612" max="4825" width="8.88671875" style="98"/>
    <col min="4826" max="4826" width="4.33203125" style="98" customWidth="1"/>
    <col min="4827" max="4827" width="28.44140625" style="98" customWidth="1"/>
    <col min="4828" max="4830" width="10" style="98" customWidth="1"/>
    <col min="4831" max="4831" width="11.44140625" style="98" customWidth="1"/>
    <col min="4832" max="4833" width="11" style="98" customWidth="1"/>
    <col min="4834" max="4864" width="8.88671875" style="98"/>
    <col min="4865" max="4865" width="4.33203125" style="98" customWidth="1"/>
    <col min="4866" max="4866" width="61.44140625" style="98" customWidth="1"/>
    <col min="4867" max="4867" width="24.6640625" style="98" customWidth="1"/>
    <col min="4868" max="5081" width="8.88671875" style="98"/>
    <col min="5082" max="5082" width="4.33203125" style="98" customWidth="1"/>
    <col min="5083" max="5083" width="28.44140625" style="98" customWidth="1"/>
    <col min="5084" max="5086" width="10" style="98" customWidth="1"/>
    <col min="5087" max="5087" width="11.44140625" style="98" customWidth="1"/>
    <col min="5088" max="5089" width="11" style="98" customWidth="1"/>
    <col min="5090" max="5120" width="8.88671875" style="98"/>
    <col min="5121" max="5121" width="4.33203125" style="98" customWidth="1"/>
    <col min="5122" max="5122" width="61.44140625" style="98" customWidth="1"/>
    <col min="5123" max="5123" width="24.6640625" style="98" customWidth="1"/>
    <col min="5124" max="5337" width="8.88671875" style="98"/>
    <col min="5338" max="5338" width="4.33203125" style="98" customWidth="1"/>
    <col min="5339" max="5339" width="28.44140625" style="98" customWidth="1"/>
    <col min="5340" max="5342" width="10" style="98" customWidth="1"/>
    <col min="5343" max="5343" width="11.44140625" style="98" customWidth="1"/>
    <col min="5344" max="5345" width="11" style="98" customWidth="1"/>
    <col min="5346" max="5376" width="8.88671875" style="98"/>
    <col min="5377" max="5377" width="4.33203125" style="98" customWidth="1"/>
    <col min="5378" max="5378" width="61.44140625" style="98" customWidth="1"/>
    <col min="5379" max="5379" width="24.6640625" style="98" customWidth="1"/>
    <col min="5380" max="5593" width="8.88671875" style="98"/>
    <col min="5594" max="5594" width="4.33203125" style="98" customWidth="1"/>
    <col min="5595" max="5595" width="28.44140625" style="98" customWidth="1"/>
    <col min="5596" max="5598" width="10" style="98" customWidth="1"/>
    <col min="5599" max="5599" width="11.44140625" style="98" customWidth="1"/>
    <col min="5600" max="5601" width="11" style="98" customWidth="1"/>
    <col min="5602" max="5632" width="8.88671875" style="98"/>
    <col min="5633" max="5633" width="4.33203125" style="98" customWidth="1"/>
    <col min="5634" max="5634" width="61.44140625" style="98" customWidth="1"/>
    <col min="5635" max="5635" width="24.6640625" style="98" customWidth="1"/>
    <col min="5636" max="5849" width="8.88671875" style="98"/>
    <col min="5850" max="5850" width="4.33203125" style="98" customWidth="1"/>
    <col min="5851" max="5851" width="28.44140625" style="98" customWidth="1"/>
    <col min="5852" max="5854" width="10" style="98" customWidth="1"/>
    <col min="5855" max="5855" width="11.44140625" style="98" customWidth="1"/>
    <col min="5856" max="5857" width="11" style="98" customWidth="1"/>
    <col min="5858" max="5888" width="8.88671875" style="98"/>
    <col min="5889" max="5889" width="4.33203125" style="98" customWidth="1"/>
    <col min="5890" max="5890" width="61.44140625" style="98" customWidth="1"/>
    <col min="5891" max="5891" width="24.6640625" style="98" customWidth="1"/>
    <col min="5892" max="6105" width="8.88671875" style="98"/>
    <col min="6106" max="6106" width="4.33203125" style="98" customWidth="1"/>
    <col min="6107" max="6107" width="28.44140625" style="98" customWidth="1"/>
    <col min="6108" max="6110" width="10" style="98" customWidth="1"/>
    <col min="6111" max="6111" width="11.44140625" style="98" customWidth="1"/>
    <col min="6112" max="6113" width="11" style="98" customWidth="1"/>
    <col min="6114" max="6144" width="8.88671875" style="98"/>
    <col min="6145" max="6145" width="4.33203125" style="98" customWidth="1"/>
    <col min="6146" max="6146" width="61.44140625" style="98" customWidth="1"/>
    <col min="6147" max="6147" width="24.6640625" style="98" customWidth="1"/>
    <col min="6148" max="6361" width="8.88671875" style="98"/>
    <col min="6362" max="6362" width="4.33203125" style="98" customWidth="1"/>
    <col min="6363" max="6363" width="28.44140625" style="98" customWidth="1"/>
    <col min="6364" max="6366" width="10" style="98" customWidth="1"/>
    <col min="6367" max="6367" width="11.44140625" style="98" customWidth="1"/>
    <col min="6368" max="6369" width="11" style="98" customWidth="1"/>
    <col min="6370" max="6400" width="8.88671875" style="98"/>
    <col min="6401" max="6401" width="4.33203125" style="98" customWidth="1"/>
    <col min="6402" max="6402" width="61.44140625" style="98" customWidth="1"/>
    <col min="6403" max="6403" width="24.6640625" style="98" customWidth="1"/>
    <col min="6404" max="6617" width="8.88671875" style="98"/>
    <col min="6618" max="6618" width="4.33203125" style="98" customWidth="1"/>
    <col min="6619" max="6619" width="28.44140625" style="98" customWidth="1"/>
    <col min="6620" max="6622" width="10" style="98" customWidth="1"/>
    <col min="6623" max="6623" width="11.44140625" style="98" customWidth="1"/>
    <col min="6624" max="6625" width="11" style="98" customWidth="1"/>
    <col min="6626" max="6656" width="8.88671875" style="98"/>
    <col min="6657" max="6657" width="4.33203125" style="98" customWidth="1"/>
    <col min="6658" max="6658" width="61.44140625" style="98" customWidth="1"/>
    <col min="6659" max="6659" width="24.6640625" style="98" customWidth="1"/>
    <col min="6660" max="6873" width="8.88671875" style="98"/>
    <col min="6874" max="6874" width="4.33203125" style="98" customWidth="1"/>
    <col min="6875" max="6875" width="28.44140625" style="98" customWidth="1"/>
    <col min="6876" max="6878" width="10" style="98" customWidth="1"/>
    <col min="6879" max="6879" width="11.44140625" style="98" customWidth="1"/>
    <col min="6880" max="6881" width="11" style="98" customWidth="1"/>
    <col min="6882" max="6912" width="8.88671875" style="98"/>
    <col min="6913" max="6913" width="4.33203125" style="98" customWidth="1"/>
    <col min="6914" max="6914" width="61.44140625" style="98" customWidth="1"/>
    <col min="6915" max="6915" width="24.6640625" style="98" customWidth="1"/>
    <col min="6916" max="7129" width="8.88671875" style="98"/>
    <col min="7130" max="7130" width="4.33203125" style="98" customWidth="1"/>
    <col min="7131" max="7131" width="28.44140625" style="98" customWidth="1"/>
    <col min="7132" max="7134" width="10" style="98" customWidth="1"/>
    <col min="7135" max="7135" width="11.44140625" style="98" customWidth="1"/>
    <col min="7136" max="7137" width="11" style="98" customWidth="1"/>
    <col min="7138" max="7168" width="8.88671875" style="98"/>
    <col min="7169" max="7169" width="4.33203125" style="98" customWidth="1"/>
    <col min="7170" max="7170" width="61.44140625" style="98" customWidth="1"/>
    <col min="7171" max="7171" width="24.6640625" style="98" customWidth="1"/>
    <col min="7172" max="7385" width="8.88671875" style="98"/>
    <col min="7386" max="7386" width="4.33203125" style="98" customWidth="1"/>
    <col min="7387" max="7387" width="28.44140625" style="98" customWidth="1"/>
    <col min="7388" max="7390" width="10" style="98" customWidth="1"/>
    <col min="7391" max="7391" width="11.44140625" style="98" customWidth="1"/>
    <col min="7392" max="7393" width="11" style="98" customWidth="1"/>
    <col min="7394" max="7424" width="8.88671875" style="98"/>
    <col min="7425" max="7425" width="4.33203125" style="98" customWidth="1"/>
    <col min="7426" max="7426" width="61.44140625" style="98" customWidth="1"/>
    <col min="7427" max="7427" width="24.6640625" style="98" customWidth="1"/>
    <col min="7428" max="7641" width="8.88671875" style="98"/>
    <col min="7642" max="7642" width="4.33203125" style="98" customWidth="1"/>
    <col min="7643" max="7643" width="28.44140625" style="98" customWidth="1"/>
    <col min="7644" max="7646" width="10" style="98" customWidth="1"/>
    <col min="7647" max="7647" width="11.44140625" style="98" customWidth="1"/>
    <col min="7648" max="7649" width="11" style="98" customWidth="1"/>
    <col min="7650" max="7680" width="8.88671875" style="98"/>
    <col min="7681" max="7681" width="4.33203125" style="98" customWidth="1"/>
    <col min="7682" max="7682" width="61.44140625" style="98" customWidth="1"/>
    <col min="7683" max="7683" width="24.6640625" style="98" customWidth="1"/>
    <col min="7684" max="7897" width="8.88671875" style="98"/>
    <col min="7898" max="7898" width="4.33203125" style="98" customWidth="1"/>
    <col min="7899" max="7899" width="28.44140625" style="98" customWidth="1"/>
    <col min="7900" max="7902" width="10" style="98" customWidth="1"/>
    <col min="7903" max="7903" width="11.44140625" style="98" customWidth="1"/>
    <col min="7904" max="7905" width="11" style="98" customWidth="1"/>
    <col min="7906" max="7936" width="8.88671875" style="98"/>
    <col min="7937" max="7937" width="4.33203125" style="98" customWidth="1"/>
    <col min="7938" max="7938" width="61.44140625" style="98" customWidth="1"/>
    <col min="7939" max="7939" width="24.6640625" style="98" customWidth="1"/>
    <col min="7940" max="8153" width="8.88671875" style="98"/>
    <col min="8154" max="8154" width="4.33203125" style="98" customWidth="1"/>
    <col min="8155" max="8155" width="28.44140625" style="98" customWidth="1"/>
    <col min="8156" max="8158" width="10" style="98" customWidth="1"/>
    <col min="8159" max="8159" width="11.44140625" style="98" customWidth="1"/>
    <col min="8160" max="8161" width="11" style="98" customWidth="1"/>
    <col min="8162" max="8192" width="8.88671875" style="98"/>
    <col min="8193" max="8193" width="4.33203125" style="98" customWidth="1"/>
    <col min="8194" max="8194" width="61.44140625" style="98" customWidth="1"/>
    <col min="8195" max="8195" width="24.6640625" style="98" customWidth="1"/>
    <col min="8196" max="8409" width="8.88671875" style="98"/>
    <col min="8410" max="8410" width="4.33203125" style="98" customWidth="1"/>
    <col min="8411" max="8411" width="28.44140625" style="98" customWidth="1"/>
    <col min="8412" max="8414" width="10" style="98" customWidth="1"/>
    <col min="8415" max="8415" width="11.44140625" style="98" customWidth="1"/>
    <col min="8416" max="8417" width="11" style="98" customWidth="1"/>
    <col min="8418" max="8448" width="8.88671875" style="98"/>
    <col min="8449" max="8449" width="4.33203125" style="98" customWidth="1"/>
    <col min="8450" max="8450" width="61.44140625" style="98" customWidth="1"/>
    <col min="8451" max="8451" width="24.6640625" style="98" customWidth="1"/>
    <col min="8452" max="8665" width="8.88671875" style="98"/>
    <col min="8666" max="8666" width="4.33203125" style="98" customWidth="1"/>
    <col min="8667" max="8667" width="28.44140625" style="98" customWidth="1"/>
    <col min="8668" max="8670" width="10" style="98" customWidth="1"/>
    <col min="8671" max="8671" width="11.44140625" style="98" customWidth="1"/>
    <col min="8672" max="8673" width="11" style="98" customWidth="1"/>
    <col min="8674" max="8704" width="8.88671875" style="98"/>
    <col min="8705" max="8705" width="4.33203125" style="98" customWidth="1"/>
    <col min="8706" max="8706" width="61.44140625" style="98" customWidth="1"/>
    <col min="8707" max="8707" width="24.6640625" style="98" customWidth="1"/>
    <col min="8708" max="8921" width="8.88671875" style="98"/>
    <col min="8922" max="8922" width="4.33203125" style="98" customWidth="1"/>
    <col min="8923" max="8923" width="28.44140625" style="98" customWidth="1"/>
    <col min="8924" max="8926" width="10" style="98" customWidth="1"/>
    <col min="8927" max="8927" width="11.44140625" style="98" customWidth="1"/>
    <col min="8928" max="8929" width="11" style="98" customWidth="1"/>
    <col min="8930" max="8960" width="8.88671875" style="98"/>
    <col min="8961" max="8961" width="4.33203125" style="98" customWidth="1"/>
    <col min="8962" max="8962" width="61.44140625" style="98" customWidth="1"/>
    <col min="8963" max="8963" width="24.6640625" style="98" customWidth="1"/>
    <col min="8964" max="9177" width="8.88671875" style="98"/>
    <col min="9178" max="9178" width="4.33203125" style="98" customWidth="1"/>
    <col min="9179" max="9179" width="28.44140625" style="98" customWidth="1"/>
    <col min="9180" max="9182" width="10" style="98" customWidth="1"/>
    <col min="9183" max="9183" width="11.44140625" style="98" customWidth="1"/>
    <col min="9184" max="9185" width="11" style="98" customWidth="1"/>
    <col min="9186" max="9216" width="8.88671875" style="98"/>
    <col min="9217" max="9217" width="4.33203125" style="98" customWidth="1"/>
    <col min="9218" max="9218" width="61.44140625" style="98" customWidth="1"/>
    <col min="9219" max="9219" width="24.6640625" style="98" customWidth="1"/>
    <col min="9220" max="9433" width="8.88671875" style="98"/>
    <col min="9434" max="9434" width="4.33203125" style="98" customWidth="1"/>
    <col min="9435" max="9435" width="28.44140625" style="98" customWidth="1"/>
    <col min="9436" max="9438" width="10" style="98" customWidth="1"/>
    <col min="9439" max="9439" width="11.44140625" style="98" customWidth="1"/>
    <col min="9440" max="9441" width="11" style="98" customWidth="1"/>
    <col min="9442" max="9472" width="8.88671875" style="98"/>
    <col min="9473" max="9473" width="4.33203125" style="98" customWidth="1"/>
    <col min="9474" max="9474" width="61.44140625" style="98" customWidth="1"/>
    <col min="9475" max="9475" width="24.6640625" style="98" customWidth="1"/>
    <col min="9476" max="9689" width="8.88671875" style="98"/>
    <col min="9690" max="9690" width="4.33203125" style="98" customWidth="1"/>
    <col min="9691" max="9691" width="28.44140625" style="98" customWidth="1"/>
    <col min="9692" max="9694" width="10" style="98" customWidth="1"/>
    <col min="9695" max="9695" width="11.44140625" style="98" customWidth="1"/>
    <col min="9696" max="9697" width="11" style="98" customWidth="1"/>
    <col min="9698" max="9728" width="8.88671875" style="98"/>
    <col min="9729" max="9729" width="4.33203125" style="98" customWidth="1"/>
    <col min="9730" max="9730" width="61.44140625" style="98" customWidth="1"/>
    <col min="9731" max="9731" width="24.6640625" style="98" customWidth="1"/>
    <col min="9732" max="9945" width="8.88671875" style="98"/>
    <col min="9946" max="9946" width="4.33203125" style="98" customWidth="1"/>
    <col min="9947" max="9947" width="28.44140625" style="98" customWidth="1"/>
    <col min="9948" max="9950" width="10" style="98" customWidth="1"/>
    <col min="9951" max="9951" width="11.44140625" style="98" customWidth="1"/>
    <col min="9952" max="9953" width="11" style="98" customWidth="1"/>
    <col min="9954" max="9984" width="8.88671875" style="98"/>
    <col min="9985" max="9985" width="4.33203125" style="98" customWidth="1"/>
    <col min="9986" max="9986" width="61.44140625" style="98" customWidth="1"/>
    <col min="9987" max="9987" width="24.6640625" style="98" customWidth="1"/>
    <col min="9988" max="10201" width="8.88671875" style="98"/>
    <col min="10202" max="10202" width="4.33203125" style="98" customWidth="1"/>
    <col min="10203" max="10203" width="28.44140625" style="98" customWidth="1"/>
    <col min="10204" max="10206" width="10" style="98" customWidth="1"/>
    <col min="10207" max="10207" width="11.44140625" style="98" customWidth="1"/>
    <col min="10208" max="10209" width="11" style="98" customWidth="1"/>
    <col min="10210" max="10240" width="8.88671875" style="98"/>
    <col min="10241" max="10241" width="4.33203125" style="98" customWidth="1"/>
    <col min="10242" max="10242" width="61.44140625" style="98" customWidth="1"/>
    <col min="10243" max="10243" width="24.6640625" style="98" customWidth="1"/>
    <col min="10244" max="10457" width="8.88671875" style="98"/>
    <col min="10458" max="10458" width="4.33203125" style="98" customWidth="1"/>
    <col min="10459" max="10459" width="28.44140625" style="98" customWidth="1"/>
    <col min="10460" max="10462" width="10" style="98" customWidth="1"/>
    <col min="10463" max="10463" width="11.44140625" style="98" customWidth="1"/>
    <col min="10464" max="10465" width="11" style="98" customWidth="1"/>
    <col min="10466" max="10496" width="8.88671875" style="98"/>
    <col min="10497" max="10497" width="4.33203125" style="98" customWidth="1"/>
    <col min="10498" max="10498" width="61.44140625" style="98" customWidth="1"/>
    <col min="10499" max="10499" width="24.6640625" style="98" customWidth="1"/>
    <col min="10500" max="10713" width="8.88671875" style="98"/>
    <col min="10714" max="10714" width="4.33203125" style="98" customWidth="1"/>
    <col min="10715" max="10715" width="28.44140625" style="98" customWidth="1"/>
    <col min="10716" max="10718" width="10" style="98" customWidth="1"/>
    <col min="10719" max="10719" width="11.44140625" style="98" customWidth="1"/>
    <col min="10720" max="10721" width="11" style="98" customWidth="1"/>
    <col min="10722" max="10752" width="8.88671875" style="98"/>
    <col min="10753" max="10753" width="4.33203125" style="98" customWidth="1"/>
    <col min="10754" max="10754" width="61.44140625" style="98" customWidth="1"/>
    <col min="10755" max="10755" width="24.6640625" style="98" customWidth="1"/>
    <col min="10756" max="10969" width="8.88671875" style="98"/>
    <col min="10970" max="10970" width="4.33203125" style="98" customWidth="1"/>
    <col min="10971" max="10971" width="28.44140625" style="98" customWidth="1"/>
    <col min="10972" max="10974" width="10" style="98" customWidth="1"/>
    <col min="10975" max="10975" width="11.44140625" style="98" customWidth="1"/>
    <col min="10976" max="10977" width="11" style="98" customWidth="1"/>
    <col min="10978" max="11008" width="8.88671875" style="98"/>
    <col min="11009" max="11009" width="4.33203125" style="98" customWidth="1"/>
    <col min="11010" max="11010" width="61.44140625" style="98" customWidth="1"/>
    <col min="11011" max="11011" width="24.6640625" style="98" customWidth="1"/>
    <col min="11012" max="11225" width="8.88671875" style="98"/>
    <col min="11226" max="11226" width="4.33203125" style="98" customWidth="1"/>
    <col min="11227" max="11227" width="28.44140625" style="98" customWidth="1"/>
    <col min="11228" max="11230" width="10" style="98" customWidth="1"/>
    <col min="11231" max="11231" width="11.44140625" style="98" customWidth="1"/>
    <col min="11232" max="11233" width="11" style="98" customWidth="1"/>
    <col min="11234" max="11264" width="8.88671875" style="98"/>
    <col min="11265" max="11265" width="4.33203125" style="98" customWidth="1"/>
    <col min="11266" max="11266" width="61.44140625" style="98" customWidth="1"/>
    <col min="11267" max="11267" width="24.6640625" style="98" customWidth="1"/>
    <col min="11268" max="11481" width="8.88671875" style="98"/>
    <col min="11482" max="11482" width="4.33203125" style="98" customWidth="1"/>
    <col min="11483" max="11483" width="28.44140625" style="98" customWidth="1"/>
    <col min="11484" max="11486" width="10" style="98" customWidth="1"/>
    <col min="11487" max="11487" width="11.44140625" style="98" customWidth="1"/>
    <col min="11488" max="11489" width="11" style="98" customWidth="1"/>
    <col min="11490" max="11520" width="8.88671875" style="98"/>
    <col min="11521" max="11521" width="4.33203125" style="98" customWidth="1"/>
    <col min="11522" max="11522" width="61.44140625" style="98" customWidth="1"/>
    <col min="11523" max="11523" width="24.6640625" style="98" customWidth="1"/>
    <col min="11524" max="11737" width="8.88671875" style="98"/>
    <col min="11738" max="11738" width="4.33203125" style="98" customWidth="1"/>
    <col min="11739" max="11739" width="28.44140625" style="98" customWidth="1"/>
    <col min="11740" max="11742" width="10" style="98" customWidth="1"/>
    <col min="11743" max="11743" width="11.44140625" style="98" customWidth="1"/>
    <col min="11744" max="11745" width="11" style="98" customWidth="1"/>
    <col min="11746" max="11776" width="8.88671875" style="98"/>
    <col min="11777" max="11777" width="4.33203125" style="98" customWidth="1"/>
    <col min="11778" max="11778" width="61.44140625" style="98" customWidth="1"/>
    <col min="11779" max="11779" width="24.6640625" style="98" customWidth="1"/>
    <col min="11780" max="11993" width="8.88671875" style="98"/>
    <col min="11994" max="11994" width="4.33203125" style="98" customWidth="1"/>
    <col min="11995" max="11995" width="28.44140625" style="98" customWidth="1"/>
    <col min="11996" max="11998" width="10" style="98" customWidth="1"/>
    <col min="11999" max="11999" width="11.44140625" style="98" customWidth="1"/>
    <col min="12000" max="12001" width="11" style="98" customWidth="1"/>
    <col min="12002" max="12032" width="8.88671875" style="98"/>
    <col min="12033" max="12033" width="4.33203125" style="98" customWidth="1"/>
    <col min="12034" max="12034" width="61.44140625" style="98" customWidth="1"/>
    <col min="12035" max="12035" width="24.6640625" style="98" customWidth="1"/>
    <col min="12036" max="12249" width="8.88671875" style="98"/>
    <col min="12250" max="12250" width="4.33203125" style="98" customWidth="1"/>
    <col min="12251" max="12251" width="28.44140625" style="98" customWidth="1"/>
    <col min="12252" max="12254" width="10" style="98" customWidth="1"/>
    <col min="12255" max="12255" width="11.44140625" style="98" customWidth="1"/>
    <col min="12256" max="12257" width="11" style="98" customWidth="1"/>
    <col min="12258" max="12288" width="8.88671875" style="98"/>
    <col min="12289" max="12289" width="4.33203125" style="98" customWidth="1"/>
    <col min="12290" max="12290" width="61.44140625" style="98" customWidth="1"/>
    <col min="12291" max="12291" width="24.6640625" style="98" customWidth="1"/>
    <col min="12292" max="12505" width="8.88671875" style="98"/>
    <col min="12506" max="12506" width="4.33203125" style="98" customWidth="1"/>
    <col min="12507" max="12507" width="28.44140625" style="98" customWidth="1"/>
    <col min="12508" max="12510" width="10" style="98" customWidth="1"/>
    <col min="12511" max="12511" width="11.44140625" style="98" customWidth="1"/>
    <col min="12512" max="12513" width="11" style="98" customWidth="1"/>
    <col min="12514" max="12544" width="8.88671875" style="98"/>
    <col min="12545" max="12545" width="4.33203125" style="98" customWidth="1"/>
    <col min="12546" max="12546" width="61.44140625" style="98" customWidth="1"/>
    <col min="12547" max="12547" width="24.6640625" style="98" customWidth="1"/>
    <col min="12548" max="12761" width="8.88671875" style="98"/>
    <col min="12762" max="12762" width="4.33203125" style="98" customWidth="1"/>
    <col min="12763" max="12763" width="28.44140625" style="98" customWidth="1"/>
    <col min="12764" max="12766" width="10" style="98" customWidth="1"/>
    <col min="12767" max="12767" width="11.44140625" style="98" customWidth="1"/>
    <col min="12768" max="12769" width="11" style="98" customWidth="1"/>
    <col min="12770" max="12800" width="8.88671875" style="98"/>
    <col min="12801" max="12801" width="4.33203125" style="98" customWidth="1"/>
    <col min="12802" max="12802" width="61.44140625" style="98" customWidth="1"/>
    <col min="12803" max="12803" width="24.6640625" style="98" customWidth="1"/>
    <col min="12804" max="13017" width="8.88671875" style="98"/>
    <col min="13018" max="13018" width="4.33203125" style="98" customWidth="1"/>
    <col min="13019" max="13019" width="28.44140625" style="98" customWidth="1"/>
    <col min="13020" max="13022" width="10" style="98" customWidth="1"/>
    <col min="13023" max="13023" width="11.44140625" style="98" customWidth="1"/>
    <col min="13024" max="13025" width="11" style="98" customWidth="1"/>
    <col min="13026" max="13056" width="8.88671875" style="98"/>
    <col min="13057" max="13057" width="4.33203125" style="98" customWidth="1"/>
    <col min="13058" max="13058" width="61.44140625" style="98" customWidth="1"/>
    <col min="13059" max="13059" width="24.6640625" style="98" customWidth="1"/>
    <col min="13060" max="13273" width="8.88671875" style="98"/>
    <col min="13274" max="13274" width="4.33203125" style="98" customWidth="1"/>
    <col min="13275" max="13275" width="28.44140625" style="98" customWidth="1"/>
    <col min="13276" max="13278" width="10" style="98" customWidth="1"/>
    <col min="13279" max="13279" width="11.44140625" style="98" customWidth="1"/>
    <col min="13280" max="13281" width="11" style="98" customWidth="1"/>
    <col min="13282" max="13312" width="8.88671875" style="98"/>
    <col min="13313" max="13313" width="4.33203125" style="98" customWidth="1"/>
    <col min="13314" max="13314" width="61.44140625" style="98" customWidth="1"/>
    <col min="13315" max="13315" width="24.6640625" style="98" customWidth="1"/>
    <col min="13316" max="13529" width="8.88671875" style="98"/>
    <col min="13530" max="13530" width="4.33203125" style="98" customWidth="1"/>
    <col min="13531" max="13531" width="28.44140625" style="98" customWidth="1"/>
    <col min="13532" max="13534" width="10" style="98" customWidth="1"/>
    <col min="13535" max="13535" width="11.44140625" style="98" customWidth="1"/>
    <col min="13536" max="13537" width="11" style="98" customWidth="1"/>
    <col min="13538" max="13568" width="8.88671875" style="98"/>
    <col min="13569" max="13569" width="4.33203125" style="98" customWidth="1"/>
    <col min="13570" max="13570" width="61.44140625" style="98" customWidth="1"/>
    <col min="13571" max="13571" width="24.6640625" style="98" customWidth="1"/>
    <col min="13572" max="13785" width="8.88671875" style="98"/>
    <col min="13786" max="13786" width="4.33203125" style="98" customWidth="1"/>
    <col min="13787" max="13787" width="28.44140625" style="98" customWidth="1"/>
    <col min="13788" max="13790" width="10" style="98" customWidth="1"/>
    <col min="13791" max="13791" width="11.44140625" style="98" customWidth="1"/>
    <col min="13792" max="13793" width="11" style="98" customWidth="1"/>
    <col min="13794" max="13824" width="8.88671875" style="98"/>
    <col min="13825" max="13825" width="4.33203125" style="98" customWidth="1"/>
    <col min="13826" max="13826" width="61.44140625" style="98" customWidth="1"/>
    <col min="13827" max="13827" width="24.6640625" style="98" customWidth="1"/>
    <col min="13828" max="14041" width="8.88671875" style="98"/>
    <col min="14042" max="14042" width="4.33203125" style="98" customWidth="1"/>
    <col min="14043" max="14043" width="28.44140625" style="98" customWidth="1"/>
    <col min="14044" max="14046" width="10" style="98" customWidth="1"/>
    <col min="14047" max="14047" width="11.44140625" style="98" customWidth="1"/>
    <col min="14048" max="14049" width="11" style="98" customWidth="1"/>
    <col min="14050" max="14080" width="8.88671875" style="98"/>
    <col min="14081" max="14081" width="4.33203125" style="98" customWidth="1"/>
    <col min="14082" max="14082" width="61.44140625" style="98" customWidth="1"/>
    <col min="14083" max="14083" width="24.6640625" style="98" customWidth="1"/>
    <col min="14084" max="14297" width="8.88671875" style="98"/>
    <col min="14298" max="14298" width="4.33203125" style="98" customWidth="1"/>
    <col min="14299" max="14299" width="28.44140625" style="98" customWidth="1"/>
    <col min="14300" max="14302" width="10" style="98" customWidth="1"/>
    <col min="14303" max="14303" width="11.44140625" style="98" customWidth="1"/>
    <col min="14304" max="14305" width="11" style="98" customWidth="1"/>
    <col min="14306" max="14336" width="8.88671875" style="98"/>
    <col min="14337" max="14337" width="4.33203125" style="98" customWidth="1"/>
    <col min="14338" max="14338" width="61.44140625" style="98" customWidth="1"/>
    <col min="14339" max="14339" width="24.6640625" style="98" customWidth="1"/>
    <col min="14340" max="14553" width="8.88671875" style="98"/>
    <col min="14554" max="14554" width="4.33203125" style="98" customWidth="1"/>
    <col min="14555" max="14555" width="28.44140625" style="98" customWidth="1"/>
    <col min="14556" max="14558" width="10" style="98" customWidth="1"/>
    <col min="14559" max="14559" width="11.44140625" style="98" customWidth="1"/>
    <col min="14560" max="14561" width="11" style="98" customWidth="1"/>
    <col min="14562" max="14592" width="8.88671875" style="98"/>
    <col min="14593" max="14593" width="4.33203125" style="98" customWidth="1"/>
    <col min="14594" max="14594" width="61.44140625" style="98" customWidth="1"/>
    <col min="14595" max="14595" width="24.6640625" style="98" customWidth="1"/>
    <col min="14596" max="14809" width="8.88671875" style="98"/>
    <col min="14810" max="14810" width="4.33203125" style="98" customWidth="1"/>
    <col min="14811" max="14811" width="28.44140625" style="98" customWidth="1"/>
    <col min="14812" max="14814" width="10" style="98" customWidth="1"/>
    <col min="14815" max="14815" width="11.44140625" style="98" customWidth="1"/>
    <col min="14816" max="14817" width="11" style="98" customWidth="1"/>
    <col min="14818" max="14848" width="8.88671875" style="98"/>
    <col min="14849" max="14849" width="4.33203125" style="98" customWidth="1"/>
    <col min="14850" max="14850" width="61.44140625" style="98" customWidth="1"/>
    <col min="14851" max="14851" width="24.6640625" style="98" customWidth="1"/>
    <col min="14852" max="15065" width="8.88671875" style="98"/>
    <col min="15066" max="15066" width="4.33203125" style="98" customWidth="1"/>
    <col min="15067" max="15067" width="28.44140625" style="98" customWidth="1"/>
    <col min="15068" max="15070" width="10" style="98" customWidth="1"/>
    <col min="15071" max="15071" width="11.44140625" style="98" customWidth="1"/>
    <col min="15072" max="15073" width="11" style="98" customWidth="1"/>
    <col min="15074" max="15104" width="8.88671875" style="98"/>
    <col min="15105" max="15105" width="4.33203125" style="98" customWidth="1"/>
    <col min="15106" max="15106" width="61.44140625" style="98" customWidth="1"/>
    <col min="15107" max="15107" width="24.6640625" style="98" customWidth="1"/>
    <col min="15108" max="15321" width="8.88671875" style="98"/>
    <col min="15322" max="15322" width="4.33203125" style="98" customWidth="1"/>
    <col min="15323" max="15323" width="28.44140625" style="98" customWidth="1"/>
    <col min="15324" max="15326" width="10" style="98" customWidth="1"/>
    <col min="15327" max="15327" width="11.44140625" style="98" customWidth="1"/>
    <col min="15328" max="15329" width="11" style="98" customWidth="1"/>
    <col min="15330" max="15360" width="8.88671875" style="98"/>
    <col min="15361" max="15361" width="4.33203125" style="98" customWidth="1"/>
    <col min="15362" max="15362" width="61.44140625" style="98" customWidth="1"/>
    <col min="15363" max="15363" width="24.6640625" style="98" customWidth="1"/>
    <col min="15364" max="15577" width="8.88671875" style="98"/>
    <col min="15578" max="15578" width="4.33203125" style="98" customWidth="1"/>
    <col min="15579" max="15579" width="28.44140625" style="98" customWidth="1"/>
    <col min="15580" max="15582" width="10" style="98" customWidth="1"/>
    <col min="15583" max="15583" width="11.44140625" style="98" customWidth="1"/>
    <col min="15584" max="15585" width="11" style="98" customWidth="1"/>
    <col min="15586" max="15616" width="8.88671875" style="98"/>
    <col min="15617" max="15617" width="4.33203125" style="98" customWidth="1"/>
    <col min="15618" max="15618" width="61.44140625" style="98" customWidth="1"/>
    <col min="15619" max="15619" width="24.6640625" style="98" customWidth="1"/>
    <col min="15620" max="15833" width="8.88671875" style="98"/>
    <col min="15834" max="15834" width="4.33203125" style="98" customWidth="1"/>
    <col min="15835" max="15835" width="28.44140625" style="98" customWidth="1"/>
    <col min="15836" max="15838" width="10" style="98" customWidth="1"/>
    <col min="15839" max="15839" width="11.44140625" style="98" customWidth="1"/>
    <col min="15840" max="15841" width="11" style="98" customWidth="1"/>
    <col min="15842" max="15872" width="8.88671875" style="98"/>
    <col min="15873" max="15873" width="4.33203125" style="98" customWidth="1"/>
    <col min="15874" max="15874" width="61.44140625" style="98" customWidth="1"/>
    <col min="15875" max="15875" width="24.6640625" style="98" customWidth="1"/>
    <col min="15876" max="16089" width="8.88671875" style="98"/>
    <col min="16090" max="16090" width="4.33203125" style="98" customWidth="1"/>
    <col min="16091" max="16091" width="28.44140625" style="98" customWidth="1"/>
    <col min="16092" max="16094" width="10" style="98" customWidth="1"/>
    <col min="16095" max="16095" width="11.44140625" style="98" customWidth="1"/>
    <col min="16096" max="16097" width="11" style="98" customWidth="1"/>
    <col min="16098" max="16128" width="8.88671875" style="98"/>
    <col min="16129" max="16129" width="4.33203125" style="98" customWidth="1"/>
    <col min="16130" max="16130" width="61.44140625" style="98" customWidth="1"/>
    <col min="16131" max="16131" width="24.6640625" style="98" customWidth="1"/>
    <col min="16132" max="16345" width="8.88671875" style="98"/>
    <col min="16346" max="16346" width="4.33203125" style="98" customWidth="1"/>
    <col min="16347" max="16347" width="28.44140625" style="98" customWidth="1"/>
    <col min="16348" max="16350" width="10" style="98" customWidth="1"/>
    <col min="16351" max="16351" width="11.44140625" style="98" customWidth="1"/>
    <col min="16352" max="16353" width="11" style="98" customWidth="1"/>
    <col min="16354" max="16384" width="8.88671875" style="98"/>
  </cols>
  <sheetData>
    <row r="1" spans="1:7" s="110" customFormat="1" ht="20.399999999999999" customHeight="1">
      <c r="A1" s="404" t="s">
        <v>140</v>
      </c>
      <c r="B1" s="404"/>
      <c r="C1" s="404"/>
      <c r="D1" s="158"/>
      <c r="E1" s="158"/>
      <c r="F1" s="158"/>
      <c r="G1" s="158"/>
    </row>
    <row r="2" spans="1:7" s="110" customFormat="1" ht="20.399999999999999" customHeight="1">
      <c r="A2" s="501" t="s">
        <v>435</v>
      </c>
      <c r="B2" s="501"/>
      <c r="C2" s="501"/>
      <c r="D2" s="158"/>
      <c r="E2" s="158"/>
      <c r="F2" s="158"/>
      <c r="G2" s="158"/>
    </row>
    <row r="3" spans="1:7" s="110" customFormat="1" ht="20.399999999999999" customHeight="1">
      <c r="A3" s="404" t="s">
        <v>119</v>
      </c>
      <c r="B3" s="404"/>
      <c r="C3" s="404"/>
    </row>
    <row r="4" spans="1:7" s="112" customFormat="1" ht="13.2">
      <c r="A4" s="155"/>
      <c r="B4" s="159"/>
    </row>
    <row r="5" spans="1:7" ht="13.2" customHeight="1">
      <c r="A5" s="402" t="s">
        <v>91</v>
      </c>
      <c r="B5" s="402" t="s">
        <v>86</v>
      </c>
      <c r="C5" s="409" t="s">
        <v>141</v>
      </c>
    </row>
    <row r="6" spans="1:7" ht="22.95" customHeight="1">
      <c r="A6" s="402"/>
      <c r="B6" s="402"/>
      <c r="C6" s="409"/>
    </row>
    <row r="7" spans="1:7" ht="13.95" customHeight="1">
      <c r="A7" s="402"/>
      <c r="B7" s="402"/>
      <c r="C7" s="409"/>
    </row>
    <row r="8" spans="1:7">
      <c r="A8" s="346" t="s">
        <v>4</v>
      </c>
      <c r="B8" s="346" t="s">
        <v>142</v>
      </c>
      <c r="C8" s="346">
        <v>1</v>
      </c>
    </row>
    <row r="9" spans="1:7" s="110" customFormat="1" ht="22.95" customHeight="1">
      <c r="A9" s="434" t="s">
        <v>120</v>
      </c>
      <c r="B9" s="502"/>
      <c r="C9" s="434"/>
    </row>
    <row r="10" spans="1:7">
      <c r="A10" s="346">
        <v>1</v>
      </c>
      <c r="B10" s="340" t="s">
        <v>108</v>
      </c>
      <c r="C10" s="333">
        <v>41</v>
      </c>
    </row>
    <row r="11" spans="1:7">
      <c r="A11" s="346">
        <v>2</v>
      </c>
      <c r="B11" s="340" t="s">
        <v>121</v>
      </c>
      <c r="C11" s="333">
        <v>38</v>
      </c>
    </row>
    <row r="12" spans="1:7">
      <c r="A12" s="346">
        <v>3</v>
      </c>
      <c r="B12" s="340" t="s">
        <v>394</v>
      </c>
      <c r="C12" s="333">
        <v>33</v>
      </c>
    </row>
    <row r="13" spans="1:7">
      <c r="A13" s="346">
        <v>4</v>
      </c>
      <c r="B13" s="340" t="s">
        <v>389</v>
      </c>
      <c r="C13" s="333">
        <v>25</v>
      </c>
    </row>
    <row r="14" spans="1:7">
      <c r="A14" s="346">
        <v>5</v>
      </c>
      <c r="B14" s="340" t="s">
        <v>122</v>
      </c>
      <c r="C14" s="333">
        <v>23</v>
      </c>
    </row>
    <row r="15" spans="1:7">
      <c r="A15" s="346">
        <v>6</v>
      </c>
      <c r="B15" s="340" t="s">
        <v>366</v>
      </c>
      <c r="C15" s="333">
        <v>19</v>
      </c>
    </row>
    <row r="16" spans="1:7">
      <c r="A16" s="346">
        <v>7</v>
      </c>
      <c r="B16" s="340" t="s">
        <v>405</v>
      </c>
      <c r="C16" s="333">
        <v>18</v>
      </c>
    </row>
    <row r="17" spans="1:3">
      <c r="A17" s="346">
        <v>8</v>
      </c>
      <c r="B17" s="340" t="s">
        <v>310</v>
      </c>
      <c r="C17" s="333">
        <v>17</v>
      </c>
    </row>
    <row r="18" spans="1:3">
      <c r="A18" s="346">
        <v>9</v>
      </c>
      <c r="B18" s="340" t="s">
        <v>327</v>
      </c>
      <c r="C18" s="333">
        <v>16</v>
      </c>
    </row>
    <row r="19" spans="1:3">
      <c r="A19" s="346">
        <v>10</v>
      </c>
      <c r="B19" s="340" t="s">
        <v>309</v>
      </c>
      <c r="C19" s="333">
        <v>14</v>
      </c>
    </row>
    <row r="20" spans="1:3" s="110" customFormat="1" ht="21" customHeight="1">
      <c r="A20" s="434" t="s">
        <v>36</v>
      </c>
      <c r="B20" s="434"/>
      <c r="C20" s="434"/>
    </row>
    <row r="21" spans="1:3">
      <c r="A21" s="346">
        <v>1</v>
      </c>
      <c r="B21" s="161" t="s">
        <v>360</v>
      </c>
      <c r="C21" s="346">
        <v>45</v>
      </c>
    </row>
    <row r="22" spans="1:3">
      <c r="A22" s="346">
        <v>2</v>
      </c>
      <c r="B22" s="162" t="s">
        <v>118</v>
      </c>
      <c r="C22" s="346">
        <v>41</v>
      </c>
    </row>
    <row r="23" spans="1:3">
      <c r="A23" s="346">
        <v>3</v>
      </c>
      <c r="B23" s="162" t="s">
        <v>116</v>
      </c>
      <c r="C23" s="346">
        <v>36</v>
      </c>
    </row>
    <row r="24" spans="1:3">
      <c r="A24" s="346">
        <v>4</v>
      </c>
      <c r="B24" s="162" t="s">
        <v>359</v>
      </c>
      <c r="C24" s="346">
        <v>35</v>
      </c>
    </row>
    <row r="25" spans="1:3">
      <c r="A25" s="346">
        <v>5</v>
      </c>
      <c r="B25" s="162" t="s">
        <v>364</v>
      </c>
      <c r="C25" s="346">
        <v>28</v>
      </c>
    </row>
    <row r="26" spans="1:3">
      <c r="A26" s="346">
        <v>6</v>
      </c>
      <c r="B26" s="162" t="s">
        <v>123</v>
      </c>
      <c r="C26" s="346">
        <v>19</v>
      </c>
    </row>
    <row r="27" spans="1:3">
      <c r="A27" s="346">
        <v>7</v>
      </c>
      <c r="B27" s="162" t="s">
        <v>325</v>
      </c>
      <c r="C27" s="346">
        <v>18</v>
      </c>
    </row>
    <row r="28" spans="1:3">
      <c r="A28" s="346">
        <v>8</v>
      </c>
      <c r="B28" s="162" t="s">
        <v>439</v>
      </c>
      <c r="C28" s="346">
        <v>18</v>
      </c>
    </row>
    <row r="29" spans="1:3">
      <c r="A29" s="346">
        <v>9</v>
      </c>
      <c r="B29" s="117" t="s">
        <v>401</v>
      </c>
      <c r="C29" s="346">
        <v>17</v>
      </c>
    </row>
    <row r="30" spans="1:3">
      <c r="A30" s="346">
        <v>10</v>
      </c>
      <c r="B30" s="162" t="s">
        <v>444</v>
      </c>
      <c r="C30" s="346">
        <v>14</v>
      </c>
    </row>
    <row r="31" spans="1:3" s="110" customFormat="1" ht="21.6" customHeight="1">
      <c r="A31" s="434" t="s">
        <v>37</v>
      </c>
      <c r="B31" s="434"/>
      <c r="C31" s="434"/>
    </row>
    <row r="32" spans="1:3">
      <c r="A32" s="346">
        <v>1</v>
      </c>
      <c r="B32" s="163" t="s">
        <v>97</v>
      </c>
      <c r="C32" s="348">
        <v>181</v>
      </c>
    </row>
    <row r="33" spans="1:3">
      <c r="A33" s="346">
        <v>2</v>
      </c>
      <c r="B33" s="163" t="s">
        <v>104</v>
      </c>
      <c r="C33" s="348">
        <v>78</v>
      </c>
    </row>
    <row r="34" spans="1:3">
      <c r="A34" s="346">
        <v>3</v>
      </c>
      <c r="B34" s="163" t="s">
        <v>356</v>
      </c>
      <c r="C34" s="348">
        <v>68</v>
      </c>
    </row>
    <row r="35" spans="1:3">
      <c r="A35" s="346">
        <v>4</v>
      </c>
      <c r="B35" s="163" t="s">
        <v>111</v>
      </c>
      <c r="C35" s="348">
        <v>25</v>
      </c>
    </row>
    <row r="36" spans="1:3">
      <c r="A36" s="346">
        <v>5</v>
      </c>
      <c r="B36" s="163" t="s">
        <v>124</v>
      </c>
      <c r="C36" s="348">
        <v>24</v>
      </c>
    </row>
    <row r="37" spans="1:3">
      <c r="A37" s="346">
        <v>6</v>
      </c>
      <c r="B37" s="163" t="s">
        <v>328</v>
      </c>
      <c r="C37" s="348">
        <v>13</v>
      </c>
    </row>
    <row r="38" spans="1:3">
      <c r="A38" s="346">
        <v>7</v>
      </c>
      <c r="B38" s="163" t="s">
        <v>312</v>
      </c>
      <c r="C38" s="348">
        <v>12</v>
      </c>
    </row>
    <row r="39" spans="1:3">
      <c r="A39" s="346">
        <v>8</v>
      </c>
      <c r="B39" s="163" t="s">
        <v>460</v>
      </c>
      <c r="C39" s="348">
        <v>9</v>
      </c>
    </row>
    <row r="40" spans="1:3">
      <c r="A40" s="346">
        <v>9</v>
      </c>
      <c r="B40" s="163" t="s">
        <v>483</v>
      </c>
      <c r="C40" s="348">
        <v>9</v>
      </c>
    </row>
    <row r="41" spans="1:3">
      <c r="A41" s="346">
        <v>10</v>
      </c>
      <c r="B41" s="163" t="s">
        <v>462</v>
      </c>
      <c r="C41" s="348">
        <v>8</v>
      </c>
    </row>
    <row r="42" spans="1:3" s="110" customFormat="1" ht="20.399999999999999" customHeight="1">
      <c r="A42" s="434" t="s">
        <v>38</v>
      </c>
      <c r="B42" s="434"/>
      <c r="C42" s="434"/>
    </row>
    <row r="43" spans="1:3">
      <c r="A43" s="348">
        <v>1</v>
      </c>
      <c r="B43" s="160" t="s">
        <v>301</v>
      </c>
      <c r="C43" s="333">
        <v>30</v>
      </c>
    </row>
    <row r="44" spans="1:3">
      <c r="A44" s="348">
        <v>2</v>
      </c>
      <c r="B44" s="160" t="s">
        <v>388</v>
      </c>
      <c r="C44" s="333">
        <v>29</v>
      </c>
    </row>
    <row r="45" spans="1:3">
      <c r="A45" s="348">
        <v>3</v>
      </c>
      <c r="B45" s="160" t="s">
        <v>395</v>
      </c>
      <c r="C45" s="333">
        <v>26</v>
      </c>
    </row>
    <row r="46" spans="1:3">
      <c r="A46" s="348">
        <v>4</v>
      </c>
      <c r="B46" s="160" t="s">
        <v>107</v>
      </c>
      <c r="C46" s="333">
        <v>21</v>
      </c>
    </row>
    <row r="47" spans="1:3">
      <c r="A47" s="348">
        <v>5</v>
      </c>
      <c r="B47" s="160" t="s">
        <v>127</v>
      </c>
      <c r="C47" s="333">
        <v>21</v>
      </c>
    </row>
    <row r="48" spans="1:3">
      <c r="A48" s="348">
        <v>6</v>
      </c>
      <c r="B48" s="160" t="s">
        <v>125</v>
      </c>
      <c r="C48" s="333">
        <v>17</v>
      </c>
    </row>
    <row r="49" spans="1:3">
      <c r="A49" s="348">
        <v>7</v>
      </c>
      <c r="B49" s="160" t="s">
        <v>128</v>
      </c>
      <c r="C49" s="333">
        <v>14</v>
      </c>
    </row>
    <row r="50" spans="1:3">
      <c r="A50" s="348">
        <v>8</v>
      </c>
      <c r="B50" s="160" t="s">
        <v>126</v>
      </c>
      <c r="C50" s="333">
        <v>11</v>
      </c>
    </row>
    <row r="51" spans="1:3">
      <c r="A51" s="348">
        <v>9</v>
      </c>
      <c r="B51" s="160" t="s">
        <v>323</v>
      </c>
      <c r="C51" s="333">
        <v>11</v>
      </c>
    </row>
    <row r="52" spans="1:3">
      <c r="A52" s="348">
        <v>10</v>
      </c>
      <c r="B52" s="160" t="s">
        <v>397</v>
      </c>
      <c r="C52" s="333">
        <v>7</v>
      </c>
    </row>
    <row r="53" spans="1:3" s="110" customFormat="1" ht="21" customHeight="1">
      <c r="A53" s="434" t="s">
        <v>39</v>
      </c>
      <c r="B53" s="434"/>
      <c r="C53" s="434"/>
    </row>
    <row r="54" spans="1:3">
      <c r="A54" s="346">
        <v>1</v>
      </c>
      <c r="B54" s="118" t="s">
        <v>94</v>
      </c>
      <c r="C54" s="346">
        <v>166</v>
      </c>
    </row>
    <row r="55" spans="1:3">
      <c r="A55" s="346">
        <v>2</v>
      </c>
      <c r="B55" s="118" t="s">
        <v>95</v>
      </c>
      <c r="C55" s="346">
        <v>111</v>
      </c>
    </row>
    <row r="56" spans="1:3" ht="46.8">
      <c r="A56" s="346">
        <v>3</v>
      </c>
      <c r="B56" s="118" t="s">
        <v>355</v>
      </c>
      <c r="C56" s="346">
        <v>103</v>
      </c>
    </row>
    <row r="57" spans="1:3">
      <c r="A57" s="346">
        <v>4</v>
      </c>
      <c r="B57" s="118" t="s">
        <v>99</v>
      </c>
      <c r="C57" s="346">
        <v>101</v>
      </c>
    </row>
    <row r="58" spans="1:3">
      <c r="A58" s="346">
        <v>5</v>
      </c>
      <c r="B58" s="118" t="s">
        <v>358</v>
      </c>
      <c r="C58" s="346">
        <v>76</v>
      </c>
    </row>
    <row r="59" spans="1:3">
      <c r="A59" s="348">
        <v>6</v>
      </c>
      <c r="B59" s="160" t="s">
        <v>390</v>
      </c>
      <c r="C59" s="346">
        <v>60</v>
      </c>
    </row>
    <row r="60" spans="1:3">
      <c r="A60" s="348">
        <v>7</v>
      </c>
      <c r="B60" s="160" t="s">
        <v>98</v>
      </c>
      <c r="C60" s="346">
        <v>55</v>
      </c>
    </row>
    <row r="61" spans="1:3">
      <c r="A61" s="348">
        <v>8</v>
      </c>
      <c r="B61" s="160" t="s">
        <v>365</v>
      </c>
      <c r="C61" s="346">
        <v>31</v>
      </c>
    </row>
    <row r="62" spans="1:3">
      <c r="A62" s="348">
        <v>9</v>
      </c>
      <c r="B62" s="160" t="s">
        <v>110</v>
      </c>
      <c r="C62" s="346">
        <v>26</v>
      </c>
    </row>
    <row r="63" spans="1:3" ht="31.2">
      <c r="A63" s="348">
        <v>10</v>
      </c>
      <c r="B63" s="160" t="s">
        <v>398</v>
      </c>
      <c r="C63" s="346">
        <v>21</v>
      </c>
    </row>
    <row r="64" spans="1:3" s="110" customFormat="1" ht="39.6" customHeight="1">
      <c r="A64" s="410" t="s">
        <v>40</v>
      </c>
      <c r="B64" s="411"/>
      <c r="C64" s="433"/>
    </row>
    <row r="65" spans="1:3">
      <c r="A65" s="348">
        <v>1</v>
      </c>
      <c r="B65" s="341" t="s">
        <v>315</v>
      </c>
      <c r="C65" s="333">
        <v>15</v>
      </c>
    </row>
    <row r="66" spans="1:3" ht="31.2">
      <c r="A66" s="348">
        <v>2</v>
      </c>
      <c r="B66" s="342" t="s">
        <v>392</v>
      </c>
      <c r="C66" s="333">
        <v>12</v>
      </c>
    </row>
    <row r="67" spans="1:3">
      <c r="A67" s="348">
        <v>3</v>
      </c>
      <c r="B67" s="340" t="s">
        <v>441</v>
      </c>
      <c r="C67" s="333">
        <v>11</v>
      </c>
    </row>
    <row r="68" spans="1:3">
      <c r="A68" s="348">
        <v>4</v>
      </c>
      <c r="B68" s="340" t="s">
        <v>318</v>
      </c>
      <c r="C68" s="333">
        <v>10</v>
      </c>
    </row>
    <row r="69" spans="1:3">
      <c r="A69" s="348">
        <v>5</v>
      </c>
      <c r="B69" s="340" t="s">
        <v>314</v>
      </c>
      <c r="C69" s="333">
        <v>9</v>
      </c>
    </row>
    <row r="70" spans="1:3">
      <c r="A70" s="348">
        <v>6</v>
      </c>
      <c r="B70" s="340" t="s">
        <v>475</v>
      </c>
      <c r="C70" s="333">
        <v>9</v>
      </c>
    </row>
    <row r="71" spans="1:3">
      <c r="A71" s="348">
        <v>7</v>
      </c>
      <c r="B71" s="340" t="s">
        <v>474</v>
      </c>
      <c r="C71" s="333">
        <v>8</v>
      </c>
    </row>
    <row r="72" spans="1:3">
      <c r="A72" s="348">
        <v>8</v>
      </c>
      <c r="B72" s="340" t="s">
        <v>319</v>
      </c>
      <c r="C72" s="333">
        <v>6</v>
      </c>
    </row>
    <row r="73" spans="1:3">
      <c r="A73" s="348">
        <v>9</v>
      </c>
      <c r="B73" s="340" t="s">
        <v>130</v>
      </c>
      <c r="C73" s="333">
        <v>6</v>
      </c>
    </row>
    <row r="74" spans="1:3">
      <c r="A74" s="348">
        <v>10</v>
      </c>
      <c r="B74" s="160" t="s">
        <v>317</v>
      </c>
      <c r="C74" s="346">
        <v>5</v>
      </c>
    </row>
    <row r="75" spans="1:3" s="110" customFormat="1" ht="18" customHeight="1">
      <c r="A75" s="410" t="s">
        <v>41</v>
      </c>
      <c r="B75" s="411"/>
      <c r="C75" s="433"/>
    </row>
    <row r="76" spans="1:3">
      <c r="A76" s="346">
        <v>1</v>
      </c>
      <c r="B76" s="340" t="s">
        <v>102</v>
      </c>
      <c r="C76" s="346">
        <v>87</v>
      </c>
    </row>
    <row r="77" spans="1:3" ht="31.2">
      <c r="A77" s="346">
        <v>2</v>
      </c>
      <c r="B77" s="342" t="s">
        <v>106</v>
      </c>
      <c r="C77" s="346">
        <v>73</v>
      </c>
    </row>
    <row r="78" spans="1:3">
      <c r="A78" s="346">
        <v>3</v>
      </c>
      <c r="B78" s="340" t="s">
        <v>357</v>
      </c>
      <c r="C78" s="346">
        <v>64</v>
      </c>
    </row>
    <row r="79" spans="1:3">
      <c r="A79" s="346">
        <v>4</v>
      </c>
      <c r="B79" s="340" t="s">
        <v>307</v>
      </c>
      <c r="C79" s="346">
        <v>57</v>
      </c>
    </row>
    <row r="80" spans="1:3">
      <c r="A80" s="346">
        <v>5</v>
      </c>
      <c r="B80" s="340" t="s">
        <v>306</v>
      </c>
      <c r="C80" s="346">
        <v>33</v>
      </c>
    </row>
    <row r="81" spans="1:3" ht="31.2">
      <c r="A81" s="346">
        <v>6</v>
      </c>
      <c r="B81" s="342" t="s">
        <v>138</v>
      </c>
      <c r="C81" s="346">
        <v>30</v>
      </c>
    </row>
    <row r="82" spans="1:3">
      <c r="A82" s="346">
        <v>7</v>
      </c>
      <c r="B82" s="340" t="s">
        <v>363</v>
      </c>
      <c r="C82" s="346">
        <v>26</v>
      </c>
    </row>
    <row r="83" spans="1:3">
      <c r="A83" s="346">
        <v>8</v>
      </c>
      <c r="B83" s="340" t="s">
        <v>362</v>
      </c>
      <c r="C83" s="346">
        <v>23</v>
      </c>
    </row>
    <row r="84" spans="1:3">
      <c r="A84" s="346">
        <v>9</v>
      </c>
      <c r="B84" s="340" t="s">
        <v>113</v>
      </c>
      <c r="C84" s="346">
        <v>21</v>
      </c>
    </row>
    <row r="85" spans="1:3">
      <c r="A85" s="346">
        <v>10</v>
      </c>
      <c r="B85" s="340" t="s">
        <v>407</v>
      </c>
      <c r="C85" s="346">
        <v>19</v>
      </c>
    </row>
    <row r="86" spans="1:3" s="110" customFormat="1" ht="61.5" customHeight="1">
      <c r="A86" s="410" t="s">
        <v>42</v>
      </c>
      <c r="B86" s="411"/>
      <c r="C86" s="433"/>
    </row>
    <row r="87" spans="1:3" ht="31.2">
      <c r="A87" s="346">
        <v>1</v>
      </c>
      <c r="B87" s="118" t="s">
        <v>354</v>
      </c>
      <c r="C87" s="346">
        <v>758</v>
      </c>
    </row>
    <row r="88" spans="1:3">
      <c r="A88" s="346">
        <v>2</v>
      </c>
      <c r="B88" s="118" t="s">
        <v>92</v>
      </c>
      <c r="C88" s="346">
        <v>450</v>
      </c>
    </row>
    <row r="89" spans="1:3">
      <c r="A89" s="346">
        <v>3</v>
      </c>
      <c r="B89" s="118" t="s">
        <v>100</v>
      </c>
      <c r="C89" s="346">
        <v>118</v>
      </c>
    </row>
    <row r="90" spans="1:3">
      <c r="A90" s="346">
        <v>4</v>
      </c>
      <c r="B90" s="118" t="s">
        <v>326</v>
      </c>
      <c r="C90" s="346">
        <v>44</v>
      </c>
    </row>
    <row r="91" spans="1:3">
      <c r="A91" s="346">
        <v>5</v>
      </c>
      <c r="B91" s="118" t="s">
        <v>132</v>
      </c>
      <c r="C91" s="346">
        <v>41</v>
      </c>
    </row>
    <row r="92" spans="1:3">
      <c r="A92" s="346">
        <v>6</v>
      </c>
      <c r="B92" s="118" t="s">
        <v>114</v>
      </c>
      <c r="C92" s="346">
        <v>33</v>
      </c>
    </row>
    <row r="93" spans="1:3">
      <c r="A93" s="346">
        <v>7</v>
      </c>
      <c r="B93" s="118" t="s">
        <v>139</v>
      </c>
      <c r="C93" s="346">
        <v>20</v>
      </c>
    </row>
    <row r="94" spans="1:3">
      <c r="A94" s="346">
        <v>8</v>
      </c>
      <c r="B94" s="118" t="s">
        <v>438</v>
      </c>
      <c r="C94" s="346">
        <v>20</v>
      </c>
    </row>
    <row r="95" spans="1:3">
      <c r="A95" s="346">
        <v>9</v>
      </c>
      <c r="B95" s="118" t="s">
        <v>136</v>
      </c>
      <c r="C95" s="346">
        <v>19</v>
      </c>
    </row>
    <row r="96" spans="1:3">
      <c r="A96" s="346">
        <v>10</v>
      </c>
      <c r="B96" s="118" t="s">
        <v>329</v>
      </c>
      <c r="C96" s="346">
        <v>17</v>
      </c>
    </row>
    <row r="97" spans="1:3" s="110" customFormat="1" ht="18" customHeight="1">
      <c r="A97" s="410" t="s">
        <v>133</v>
      </c>
      <c r="B97" s="411"/>
      <c r="C97" s="433"/>
    </row>
    <row r="98" spans="1:3">
      <c r="A98" s="346">
        <v>1</v>
      </c>
      <c r="B98" s="118" t="s">
        <v>93</v>
      </c>
      <c r="C98" s="346">
        <v>367</v>
      </c>
    </row>
    <row r="99" spans="1:3">
      <c r="A99" s="346">
        <v>2</v>
      </c>
      <c r="B99" s="118" t="s">
        <v>96</v>
      </c>
      <c r="C99" s="346">
        <v>145</v>
      </c>
    </row>
    <row r="100" spans="1:3">
      <c r="A100" s="346">
        <v>3</v>
      </c>
      <c r="B100" s="118" t="s">
        <v>103</v>
      </c>
      <c r="C100" s="346">
        <v>86</v>
      </c>
    </row>
    <row r="101" spans="1:3">
      <c r="A101" s="346">
        <v>4</v>
      </c>
      <c r="B101" s="118" t="s">
        <v>109</v>
      </c>
      <c r="C101" s="346">
        <v>63</v>
      </c>
    </row>
    <row r="102" spans="1:3">
      <c r="A102" s="346">
        <v>5</v>
      </c>
      <c r="B102" s="118" t="s">
        <v>101</v>
      </c>
      <c r="C102" s="346">
        <v>56</v>
      </c>
    </row>
    <row r="103" spans="1:3">
      <c r="A103" s="346">
        <v>6</v>
      </c>
      <c r="B103" s="118" t="s">
        <v>105</v>
      </c>
      <c r="C103" s="346">
        <v>45</v>
      </c>
    </row>
    <row r="104" spans="1:3">
      <c r="A104" s="346">
        <v>7</v>
      </c>
      <c r="B104" s="118" t="s">
        <v>308</v>
      </c>
      <c r="C104" s="346">
        <v>45</v>
      </c>
    </row>
    <row r="105" spans="1:3">
      <c r="A105" s="346">
        <v>8</v>
      </c>
      <c r="B105" s="118" t="s">
        <v>115</v>
      </c>
      <c r="C105" s="346">
        <v>42</v>
      </c>
    </row>
    <row r="106" spans="1:3">
      <c r="A106" s="346">
        <v>9</v>
      </c>
      <c r="B106" s="118" t="s">
        <v>112</v>
      </c>
      <c r="C106" s="346">
        <v>31</v>
      </c>
    </row>
    <row r="107" spans="1:3" ht="31.2">
      <c r="A107" s="346">
        <v>10</v>
      </c>
      <c r="B107" s="118" t="s">
        <v>361</v>
      </c>
      <c r="C107" s="346">
        <v>30</v>
      </c>
    </row>
    <row r="108" spans="1:3" ht="18" customHeight="1"/>
    <row r="111" spans="1:3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34.950000000000003" customHeight="1"/>
    <row r="122" ht="20.399999999999999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34.950000000000003" customHeight="1"/>
    <row r="138" ht="19.2" customHeight="1"/>
    <row r="139" ht="19.2" customHeight="1"/>
    <row r="140" ht="19.2" customHeight="1"/>
    <row r="141" ht="19.2" customHeight="1"/>
    <row r="142" ht="19.2" customHeight="1"/>
    <row r="143" ht="19.2" customHeight="1"/>
    <row r="144" ht="19.2" customHeight="1"/>
    <row r="145" ht="19.2" customHeight="1"/>
    <row r="146" ht="19.2" customHeight="1"/>
    <row r="147" ht="19.2" customHeight="1"/>
    <row r="148" ht="19.2" customHeight="1"/>
    <row r="149" ht="19.2" customHeight="1"/>
    <row r="150" ht="19.2" customHeight="1"/>
    <row r="151" ht="19.2" customHeight="1"/>
    <row r="152" ht="19.2" customHeight="1"/>
  </sheetData>
  <mergeCells count="15">
    <mergeCell ref="A97:C97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5:C75"/>
    <mergeCell ref="A86:C86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69" max="2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C6" sqref="C6:D55"/>
    </sheetView>
  </sheetViews>
  <sheetFormatPr defaultColWidth="9.109375" defaultRowHeight="15.6"/>
  <cols>
    <col min="1" max="1" width="3.109375" style="97" customWidth="1"/>
    <col min="2" max="2" width="42" style="108" customWidth="1"/>
    <col min="3" max="3" width="22.109375" style="98" customWidth="1"/>
    <col min="4" max="4" width="26.44140625" style="98" customWidth="1"/>
    <col min="5" max="5" width="9.109375" style="98"/>
    <col min="6" max="6" width="66.109375" style="98" customWidth="1"/>
    <col min="7" max="256" width="9.109375" style="98"/>
    <col min="257" max="257" width="3.109375" style="98" customWidth="1"/>
    <col min="258" max="258" width="42" style="98" customWidth="1"/>
    <col min="259" max="259" width="22.109375" style="98" customWidth="1"/>
    <col min="260" max="260" width="26.44140625" style="98" customWidth="1"/>
    <col min="261" max="261" width="9.109375" style="98"/>
    <col min="262" max="262" width="66.109375" style="98" customWidth="1"/>
    <col min="263" max="512" width="9.109375" style="98"/>
    <col min="513" max="513" width="3.109375" style="98" customWidth="1"/>
    <col min="514" max="514" width="42" style="98" customWidth="1"/>
    <col min="515" max="515" width="22.109375" style="98" customWidth="1"/>
    <col min="516" max="516" width="26.44140625" style="98" customWidth="1"/>
    <col min="517" max="517" width="9.109375" style="98"/>
    <col min="518" max="518" width="66.109375" style="98" customWidth="1"/>
    <col min="519" max="768" width="9.109375" style="98"/>
    <col min="769" max="769" width="3.109375" style="98" customWidth="1"/>
    <col min="770" max="770" width="42" style="98" customWidth="1"/>
    <col min="771" max="771" width="22.109375" style="98" customWidth="1"/>
    <col min="772" max="772" width="26.44140625" style="98" customWidth="1"/>
    <col min="773" max="773" width="9.109375" style="98"/>
    <col min="774" max="774" width="66.109375" style="98" customWidth="1"/>
    <col min="775" max="1024" width="9.109375" style="98"/>
    <col min="1025" max="1025" width="3.109375" style="98" customWidth="1"/>
    <col min="1026" max="1026" width="42" style="98" customWidth="1"/>
    <col min="1027" max="1027" width="22.109375" style="98" customWidth="1"/>
    <col min="1028" max="1028" width="26.44140625" style="98" customWidth="1"/>
    <col min="1029" max="1029" width="9.109375" style="98"/>
    <col min="1030" max="1030" width="66.109375" style="98" customWidth="1"/>
    <col min="1031" max="1280" width="9.109375" style="98"/>
    <col min="1281" max="1281" width="3.109375" style="98" customWidth="1"/>
    <col min="1282" max="1282" width="42" style="98" customWidth="1"/>
    <col min="1283" max="1283" width="22.109375" style="98" customWidth="1"/>
    <col min="1284" max="1284" width="26.44140625" style="98" customWidth="1"/>
    <col min="1285" max="1285" width="9.109375" style="98"/>
    <col min="1286" max="1286" width="66.109375" style="98" customWidth="1"/>
    <col min="1287" max="1536" width="9.109375" style="98"/>
    <col min="1537" max="1537" width="3.109375" style="98" customWidth="1"/>
    <col min="1538" max="1538" width="42" style="98" customWidth="1"/>
    <col min="1539" max="1539" width="22.109375" style="98" customWidth="1"/>
    <col min="1540" max="1540" width="26.44140625" style="98" customWidth="1"/>
    <col min="1541" max="1541" width="9.109375" style="98"/>
    <col min="1542" max="1542" width="66.109375" style="98" customWidth="1"/>
    <col min="1543" max="1792" width="9.109375" style="98"/>
    <col min="1793" max="1793" width="3.109375" style="98" customWidth="1"/>
    <col min="1794" max="1794" width="42" style="98" customWidth="1"/>
    <col min="1795" max="1795" width="22.109375" style="98" customWidth="1"/>
    <col min="1796" max="1796" width="26.44140625" style="98" customWidth="1"/>
    <col min="1797" max="1797" width="9.109375" style="98"/>
    <col min="1798" max="1798" width="66.109375" style="98" customWidth="1"/>
    <col min="1799" max="2048" width="9.109375" style="98"/>
    <col min="2049" max="2049" width="3.109375" style="98" customWidth="1"/>
    <col min="2050" max="2050" width="42" style="98" customWidth="1"/>
    <col min="2051" max="2051" width="22.109375" style="98" customWidth="1"/>
    <col min="2052" max="2052" width="26.44140625" style="98" customWidth="1"/>
    <col min="2053" max="2053" width="9.109375" style="98"/>
    <col min="2054" max="2054" width="66.109375" style="98" customWidth="1"/>
    <col min="2055" max="2304" width="9.109375" style="98"/>
    <col min="2305" max="2305" width="3.109375" style="98" customWidth="1"/>
    <col min="2306" max="2306" width="42" style="98" customWidth="1"/>
    <col min="2307" max="2307" width="22.109375" style="98" customWidth="1"/>
    <col min="2308" max="2308" width="26.44140625" style="98" customWidth="1"/>
    <col min="2309" max="2309" width="9.109375" style="98"/>
    <col min="2310" max="2310" width="66.109375" style="98" customWidth="1"/>
    <col min="2311" max="2560" width="9.109375" style="98"/>
    <col min="2561" max="2561" width="3.109375" style="98" customWidth="1"/>
    <col min="2562" max="2562" width="42" style="98" customWidth="1"/>
    <col min="2563" max="2563" width="22.109375" style="98" customWidth="1"/>
    <col min="2564" max="2564" width="26.44140625" style="98" customWidth="1"/>
    <col min="2565" max="2565" width="9.109375" style="98"/>
    <col min="2566" max="2566" width="66.109375" style="98" customWidth="1"/>
    <col min="2567" max="2816" width="9.109375" style="98"/>
    <col min="2817" max="2817" width="3.109375" style="98" customWidth="1"/>
    <col min="2818" max="2818" width="42" style="98" customWidth="1"/>
    <col min="2819" max="2819" width="22.109375" style="98" customWidth="1"/>
    <col min="2820" max="2820" width="26.44140625" style="98" customWidth="1"/>
    <col min="2821" max="2821" width="9.109375" style="98"/>
    <col min="2822" max="2822" width="66.109375" style="98" customWidth="1"/>
    <col min="2823" max="3072" width="9.109375" style="98"/>
    <col min="3073" max="3073" width="3.109375" style="98" customWidth="1"/>
    <col min="3074" max="3074" width="42" style="98" customWidth="1"/>
    <col min="3075" max="3075" width="22.109375" style="98" customWidth="1"/>
    <col min="3076" max="3076" width="26.44140625" style="98" customWidth="1"/>
    <col min="3077" max="3077" width="9.109375" style="98"/>
    <col min="3078" max="3078" width="66.109375" style="98" customWidth="1"/>
    <col min="3079" max="3328" width="9.109375" style="98"/>
    <col min="3329" max="3329" width="3.109375" style="98" customWidth="1"/>
    <col min="3330" max="3330" width="42" style="98" customWidth="1"/>
    <col min="3331" max="3331" width="22.109375" style="98" customWidth="1"/>
    <col min="3332" max="3332" width="26.44140625" style="98" customWidth="1"/>
    <col min="3333" max="3333" width="9.109375" style="98"/>
    <col min="3334" max="3334" width="66.109375" style="98" customWidth="1"/>
    <col min="3335" max="3584" width="9.109375" style="98"/>
    <col min="3585" max="3585" width="3.109375" style="98" customWidth="1"/>
    <col min="3586" max="3586" width="42" style="98" customWidth="1"/>
    <col min="3587" max="3587" width="22.109375" style="98" customWidth="1"/>
    <col min="3588" max="3588" width="26.44140625" style="98" customWidth="1"/>
    <col min="3589" max="3589" width="9.109375" style="98"/>
    <col min="3590" max="3590" width="66.109375" style="98" customWidth="1"/>
    <col min="3591" max="3840" width="9.109375" style="98"/>
    <col min="3841" max="3841" width="3.109375" style="98" customWidth="1"/>
    <col min="3842" max="3842" width="42" style="98" customWidth="1"/>
    <col min="3843" max="3843" width="22.109375" style="98" customWidth="1"/>
    <col min="3844" max="3844" width="26.44140625" style="98" customWidth="1"/>
    <col min="3845" max="3845" width="9.109375" style="98"/>
    <col min="3846" max="3846" width="66.109375" style="98" customWidth="1"/>
    <col min="3847" max="4096" width="9.109375" style="98"/>
    <col min="4097" max="4097" width="3.109375" style="98" customWidth="1"/>
    <col min="4098" max="4098" width="42" style="98" customWidth="1"/>
    <col min="4099" max="4099" width="22.109375" style="98" customWidth="1"/>
    <col min="4100" max="4100" width="26.44140625" style="98" customWidth="1"/>
    <col min="4101" max="4101" width="9.109375" style="98"/>
    <col min="4102" max="4102" width="66.109375" style="98" customWidth="1"/>
    <col min="4103" max="4352" width="9.109375" style="98"/>
    <col min="4353" max="4353" width="3.109375" style="98" customWidth="1"/>
    <col min="4354" max="4354" width="42" style="98" customWidth="1"/>
    <col min="4355" max="4355" width="22.109375" style="98" customWidth="1"/>
    <col min="4356" max="4356" width="26.44140625" style="98" customWidth="1"/>
    <col min="4357" max="4357" width="9.109375" style="98"/>
    <col min="4358" max="4358" width="66.109375" style="98" customWidth="1"/>
    <col min="4359" max="4608" width="9.109375" style="98"/>
    <col min="4609" max="4609" width="3.109375" style="98" customWidth="1"/>
    <col min="4610" max="4610" width="42" style="98" customWidth="1"/>
    <col min="4611" max="4611" width="22.109375" style="98" customWidth="1"/>
    <col min="4612" max="4612" width="26.44140625" style="98" customWidth="1"/>
    <col min="4613" max="4613" width="9.109375" style="98"/>
    <col min="4614" max="4614" width="66.109375" style="98" customWidth="1"/>
    <col min="4615" max="4864" width="9.109375" style="98"/>
    <col min="4865" max="4865" width="3.109375" style="98" customWidth="1"/>
    <col min="4866" max="4866" width="42" style="98" customWidth="1"/>
    <col min="4867" max="4867" width="22.109375" style="98" customWidth="1"/>
    <col min="4868" max="4868" width="26.44140625" style="98" customWidth="1"/>
    <col min="4869" max="4869" width="9.109375" style="98"/>
    <col min="4870" max="4870" width="66.109375" style="98" customWidth="1"/>
    <col min="4871" max="5120" width="9.109375" style="98"/>
    <col min="5121" max="5121" width="3.109375" style="98" customWidth="1"/>
    <col min="5122" max="5122" width="42" style="98" customWidth="1"/>
    <col min="5123" max="5123" width="22.109375" style="98" customWidth="1"/>
    <col min="5124" max="5124" width="26.44140625" style="98" customWidth="1"/>
    <col min="5125" max="5125" width="9.109375" style="98"/>
    <col min="5126" max="5126" width="66.109375" style="98" customWidth="1"/>
    <col min="5127" max="5376" width="9.109375" style="98"/>
    <col min="5377" max="5377" width="3.109375" style="98" customWidth="1"/>
    <col min="5378" max="5378" width="42" style="98" customWidth="1"/>
    <col min="5379" max="5379" width="22.109375" style="98" customWidth="1"/>
    <col min="5380" max="5380" width="26.44140625" style="98" customWidth="1"/>
    <col min="5381" max="5381" width="9.109375" style="98"/>
    <col min="5382" max="5382" width="66.109375" style="98" customWidth="1"/>
    <col min="5383" max="5632" width="9.109375" style="98"/>
    <col min="5633" max="5633" width="3.109375" style="98" customWidth="1"/>
    <col min="5634" max="5634" width="42" style="98" customWidth="1"/>
    <col min="5635" max="5635" width="22.109375" style="98" customWidth="1"/>
    <col min="5636" max="5636" width="26.44140625" style="98" customWidth="1"/>
    <col min="5637" max="5637" width="9.109375" style="98"/>
    <col min="5638" max="5638" width="66.109375" style="98" customWidth="1"/>
    <col min="5639" max="5888" width="9.109375" style="98"/>
    <col min="5889" max="5889" width="3.109375" style="98" customWidth="1"/>
    <col min="5890" max="5890" width="42" style="98" customWidth="1"/>
    <col min="5891" max="5891" width="22.109375" style="98" customWidth="1"/>
    <col min="5892" max="5892" width="26.44140625" style="98" customWidth="1"/>
    <col min="5893" max="5893" width="9.109375" style="98"/>
    <col min="5894" max="5894" width="66.109375" style="98" customWidth="1"/>
    <col min="5895" max="6144" width="9.109375" style="98"/>
    <col min="6145" max="6145" width="3.109375" style="98" customWidth="1"/>
    <col min="6146" max="6146" width="42" style="98" customWidth="1"/>
    <col min="6147" max="6147" width="22.109375" style="98" customWidth="1"/>
    <col min="6148" max="6148" width="26.44140625" style="98" customWidth="1"/>
    <col min="6149" max="6149" width="9.109375" style="98"/>
    <col min="6150" max="6150" width="66.109375" style="98" customWidth="1"/>
    <col min="6151" max="6400" width="9.109375" style="98"/>
    <col min="6401" max="6401" width="3.109375" style="98" customWidth="1"/>
    <col min="6402" max="6402" width="42" style="98" customWidth="1"/>
    <col min="6403" max="6403" width="22.109375" style="98" customWidth="1"/>
    <col min="6404" max="6404" width="26.44140625" style="98" customWidth="1"/>
    <col min="6405" max="6405" width="9.109375" style="98"/>
    <col min="6406" max="6406" width="66.109375" style="98" customWidth="1"/>
    <col min="6407" max="6656" width="9.109375" style="98"/>
    <col min="6657" max="6657" width="3.109375" style="98" customWidth="1"/>
    <col min="6658" max="6658" width="42" style="98" customWidth="1"/>
    <col min="6659" max="6659" width="22.109375" style="98" customWidth="1"/>
    <col min="6660" max="6660" width="26.44140625" style="98" customWidth="1"/>
    <col min="6661" max="6661" width="9.109375" style="98"/>
    <col min="6662" max="6662" width="66.109375" style="98" customWidth="1"/>
    <col min="6663" max="6912" width="9.109375" style="98"/>
    <col min="6913" max="6913" width="3.109375" style="98" customWidth="1"/>
    <col min="6914" max="6914" width="42" style="98" customWidth="1"/>
    <col min="6915" max="6915" width="22.109375" style="98" customWidth="1"/>
    <col min="6916" max="6916" width="26.44140625" style="98" customWidth="1"/>
    <col min="6917" max="6917" width="9.109375" style="98"/>
    <col min="6918" max="6918" width="66.109375" style="98" customWidth="1"/>
    <col min="6919" max="7168" width="9.109375" style="98"/>
    <col min="7169" max="7169" width="3.109375" style="98" customWidth="1"/>
    <col min="7170" max="7170" width="42" style="98" customWidth="1"/>
    <col min="7171" max="7171" width="22.109375" style="98" customWidth="1"/>
    <col min="7172" max="7172" width="26.44140625" style="98" customWidth="1"/>
    <col min="7173" max="7173" width="9.109375" style="98"/>
    <col min="7174" max="7174" width="66.109375" style="98" customWidth="1"/>
    <col min="7175" max="7424" width="9.109375" style="98"/>
    <col min="7425" max="7425" width="3.109375" style="98" customWidth="1"/>
    <col min="7426" max="7426" width="42" style="98" customWidth="1"/>
    <col min="7427" max="7427" width="22.109375" style="98" customWidth="1"/>
    <col min="7428" max="7428" width="26.44140625" style="98" customWidth="1"/>
    <col min="7429" max="7429" width="9.109375" style="98"/>
    <col min="7430" max="7430" width="66.109375" style="98" customWidth="1"/>
    <col min="7431" max="7680" width="9.109375" style="98"/>
    <col min="7681" max="7681" width="3.109375" style="98" customWidth="1"/>
    <col min="7682" max="7682" width="42" style="98" customWidth="1"/>
    <col min="7683" max="7683" width="22.109375" style="98" customWidth="1"/>
    <col min="7684" max="7684" width="26.44140625" style="98" customWidth="1"/>
    <col min="7685" max="7685" width="9.109375" style="98"/>
    <col min="7686" max="7686" width="66.109375" style="98" customWidth="1"/>
    <col min="7687" max="7936" width="9.109375" style="98"/>
    <col min="7937" max="7937" width="3.109375" style="98" customWidth="1"/>
    <col min="7938" max="7938" width="42" style="98" customWidth="1"/>
    <col min="7939" max="7939" width="22.109375" style="98" customWidth="1"/>
    <col min="7940" max="7940" width="26.44140625" style="98" customWidth="1"/>
    <col min="7941" max="7941" width="9.109375" style="98"/>
    <col min="7942" max="7942" width="66.109375" style="98" customWidth="1"/>
    <col min="7943" max="8192" width="9.109375" style="98"/>
    <col min="8193" max="8193" width="3.109375" style="98" customWidth="1"/>
    <col min="8194" max="8194" width="42" style="98" customWidth="1"/>
    <col min="8195" max="8195" width="22.109375" style="98" customWidth="1"/>
    <col min="8196" max="8196" width="26.44140625" style="98" customWidth="1"/>
    <col min="8197" max="8197" width="9.109375" style="98"/>
    <col min="8198" max="8198" width="66.109375" style="98" customWidth="1"/>
    <col min="8199" max="8448" width="9.109375" style="98"/>
    <col min="8449" max="8449" width="3.109375" style="98" customWidth="1"/>
    <col min="8450" max="8450" width="42" style="98" customWidth="1"/>
    <col min="8451" max="8451" width="22.109375" style="98" customWidth="1"/>
    <col min="8452" max="8452" width="26.44140625" style="98" customWidth="1"/>
    <col min="8453" max="8453" width="9.109375" style="98"/>
    <col min="8454" max="8454" width="66.109375" style="98" customWidth="1"/>
    <col min="8455" max="8704" width="9.109375" style="98"/>
    <col min="8705" max="8705" width="3.109375" style="98" customWidth="1"/>
    <col min="8706" max="8706" width="42" style="98" customWidth="1"/>
    <col min="8707" max="8707" width="22.109375" style="98" customWidth="1"/>
    <col min="8708" max="8708" width="26.44140625" style="98" customWidth="1"/>
    <col min="8709" max="8709" width="9.109375" style="98"/>
    <col min="8710" max="8710" width="66.109375" style="98" customWidth="1"/>
    <col min="8711" max="8960" width="9.109375" style="98"/>
    <col min="8961" max="8961" width="3.109375" style="98" customWidth="1"/>
    <col min="8962" max="8962" width="42" style="98" customWidth="1"/>
    <col min="8963" max="8963" width="22.109375" style="98" customWidth="1"/>
    <col min="8964" max="8964" width="26.44140625" style="98" customWidth="1"/>
    <col min="8965" max="8965" width="9.109375" style="98"/>
    <col min="8966" max="8966" width="66.109375" style="98" customWidth="1"/>
    <col min="8967" max="9216" width="9.109375" style="98"/>
    <col min="9217" max="9217" width="3.109375" style="98" customWidth="1"/>
    <col min="9218" max="9218" width="42" style="98" customWidth="1"/>
    <col min="9219" max="9219" width="22.109375" style="98" customWidth="1"/>
    <col min="9220" max="9220" width="26.44140625" style="98" customWidth="1"/>
    <col min="9221" max="9221" width="9.109375" style="98"/>
    <col min="9222" max="9222" width="66.109375" style="98" customWidth="1"/>
    <col min="9223" max="9472" width="9.109375" style="98"/>
    <col min="9473" max="9473" width="3.109375" style="98" customWidth="1"/>
    <col min="9474" max="9474" width="42" style="98" customWidth="1"/>
    <col min="9475" max="9475" width="22.109375" style="98" customWidth="1"/>
    <col min="9476" max="9476" width="26.44140625" style="98" customWidth="1"/>
    <col min="9477" max="9477" width="9.109375" style="98"/>
    <col min="9478" max="9478" width="66.109375" style="98" customWidth="1"/>
    <col min="9479" max="9728" width="9.109375" style="98"/>
    <col min="9729" max="9729" width="3.109375" style="98" customWidth="1"/>
    <col min="9730" max="9730" width="42" style="98" customWidth="1"/>
    <col min="9731" max="9731" width="22.109375" style="98" customWidth="1"/>
    <col min="9732" max="9732" width="26.44140625" style="98" customWidth="1"/>
    <col min="9733" max="9733" width="9.109375" style="98"/>
    <col min="9734" max="9734" width="66.109375" style="98" customWidth="1"/>
    <col min="9735" max="9984" width="9.109375" style="98"/>
    <col min="9985" max="9985" width="3.109375" style="98" customWidth="1"/>
    <col min="9986" max="9986" width="42" style="98" customWidth="1"/>
    <col min="9987" max="9987" width="22.109375" style="98" customWidth="1"/>
    <col min="9988" max="9988" width="26.44140625" style="98" customWidth="1"/>
    <col min="9989" max="9989" width="9.109375" style="98"/>
    <col min="9990" max="9990" width="66.109375" style="98" customWidth="1"/>
    <col min="9991" max="10240" width="9.109375" style="98"/>
    <col min="10241" max="10241" width="3.109375" style="98" customWidth="1"/>
    <col min="10242" max="10242" width="42" style="98" customWidth="1"/>
    <col min="10243" max="10243" width="22.109375" style="98" customWidth="1"/>
    <col min="10244" max="10244" width="26.44140625" style="98" customWidth="1"/>
    <col min="10245" max="10245" width="9.109375" style="98"/>
    <col min="10246" max="10246" width="66.109375" style="98" customWidth="1"/>
    <col min="10247" max="10496" width="9.109375" style="98"/>
    <col min="10497" max="10497" width="3.109375" style="98" customWidth="1"/>
    <col min="10498" max="10498" width="42" style="98" customWidth="1"/>
    <col min="10499" max="10499" width="22.109375" style="98" customWidth="1"/>
    <col min="10500" max="10500" width="26.44140625" style="98" customWidth="1"/>
    <col min="10501" max="10501" width="9.109375" style="98"/>
    <col min="10502" max="10502" width="66.109375" style="98" customWidth="1"/>
    <col min="10503" max="10752" width="9.109375" style="98"/>
    <col min="10753" max="10753" width="3.109375" style="98" customWidth="1"/>
    <col min="10754" max="10754" width="42" style="98" customWidth="1"/>
    <col min="10755" max="10755" width="22.109375" style="98" customWidth="1"/>
    <col min="10756" max="10756" width="26.44140625" style="98" customWidth="1"/>
    <col min="10757" max="10757" width="9.109375" style="98"/>
    <col min="10758" max="10758" width="66.109375" style="98" customWidth="1"/>
    <col min="10759" max="11008" width="9.109375" style="98"/>
    <col min="11009" max="11009" width="3.109375" style="98" customWidth="1"/>
    <col min="11010" max="11010" width="42" style="98" customWidth="1"/>
    <col min="11011" max="11011" width="22.109375" style="98" customWidth="1"/>
    <col min="11012" max="11012" width="26.44140625" style="98" customWidth="1"/>
    <col min="11013" max="11013" width="9.109375" style="98"/>
    <col min="11014" max="11014" width="66.109375" style="98" customWidth="1"/>
    <col min="11015" max="11264" width="9.109375" style="98"/>
    <col min="11265" max="11265" width="3.109375" style="98" customWidth="1"/>
    <col min="11266" max="11266" width="42" style="98" customWidth="1"/>
    <col min="11267" max="11267" width="22.109375" style="98" customWidth="1"/>
    <col min="11268" max="11268" width="26.44140625" style="98" customWidth="1"/>
    <col min="11269" max="11269" width="9.109375" style="98"/>
    <col min="11270" max="11270" width="66.109375" style="98" customWidth="1"/>
    <col min="11271" max="11520" width="9.109375" style="98"/>
    <col min="11521" max="11521" width="3.109375" style="98" customWidth="1"/>
    <col min="11522" max="11522" width="42" style="98" customWidth="1"/>
    <col min="11523" max="11523" width="22.109375" style="98" customWidth="1"/>
    <col min="11524" max="11524" width="26.44140625" style="98" customWidth="1"/>
    <col min="11525" max="11525" width="9.109375" style="98"/>
    <col min="11526" max="11526" width="66.109375" style="98" customWidth="1"/>
    <col min="11527" max="11776" width="9.109375" style="98"/>
    <col min="11777" max="11777" width="3.109375" style="98" customWidth="1"/>
    <col min="11778" max="11778" width="42" style="98" customWidth="1"/>
    <col min="11779" max="11779" width="22.109375" style="98" customWidth="1"/>
    <col min="11780" max="11780" width="26.44140625" style="98" customWidth="1"/>
    <col min="11781" max="11781" width="9.109375" style="98"/>
    <col min="11782" max="11782" width="66.109375" style="98" customWidth="1"/>
    <col min="11783" max="12032" width="9.109375" style="98"/>
    <col min="12033" max="12033" width="3.109375" style="98" customWidth="1"/>
    <col min="12034" max="12034" width="42" style="98" customWidth="1"/>
    <col min="12035" max="12035" width="22.109375" style="98" customWidth="1"/>
    <col min="12036" max="12036" width="26.44140625" style="98" customWidth="1"/>
    <col min="12037" max="12037" width="9.109375" style="98"/>
    <col min="12038" max="12038" width="66.109375" style="98" customWidth="1"/>
    <col min="12039" max="12288" width="9.109375" style="98"/>
    <col min="12289" max="12289" width="3.109375" style="98" customWidth="1"/>
    <col min="12290" max="12290" width="42" style="98" customWidth="1"/>
    <col min="12291" max="12291" width="22.109375" style="98" customWidth="1"/>
    <col min="12292" max="12292" width="26.44140625" style="98" customWidth="1"/>
    <col min="12293" max="12293" width="9.109375" style="98"/>
    <col min="12294" max="12294" width="66.109375" style="98" customWidth="1"/>
    <col min="12295" max="12544" width="9.109375" style="98"/>
    <col min="12545" max="12545" width="3.109375" style="98" customWidth="1"/>
    <col min="12546" max="12546" width="42" style="98" customWidth="1"/>
    <col min="12547" max="12547" width="22.109375" style="98" customWidth="1"/>
    <col min="12548" max="12548" width="26.44140625" style="98" customWidth="1"/>
    <col min="12549" max="12549" width="9.109375" style="98"/>
    <col min="12550" max="12550" width="66.109375" style="98" customWidth="1"/>
    <col min="12551" max="12800" width="9.109375" style="98"/>
    <col min="12801" max="12801" width="3.109375" style="98" customWidth="1"/>
    <col min="12802" max="12802" width="42" style="98" customWidth="1"/>
    <col min="12803" max="12803" width="22.109375" style="98" customWidth="1"/>
    <col min="12804" max="12804" width="26.44140625" style="98" customWidth="1"/>
    <col min="12805" max="12805" width="9.109375" style="98"/>
    <col min="12806" max="12806" width="66.109375" style="98" customWidth="1"/>
    <col min="12807" max="13056" width="9.109375" style="98"/>
    <col min="13057" max="13057" width="3.109375" style="98" customWidth="1"/>
    <col min="13058" max="13058" width="42" style="98" customWidth="1"/>
    <col min="13059" max="13059" width="22.109375" style="98" customWidth="1"/>
    <col min="13060" max="13060" width="26.44140625" style="98" customWidth="1"/>
    <col min="13061" max="13061" width="9.109375" style="98"/>
    <col min="13062" max="13062" width="66.109375" style="98" customWidth="1"/>
    <col min="13063" max="13312" width="9.109375" style="98"/>
    <col min="13313" max="13313" width="3.109375" style="98" customWidth="1"/>
    <col min="13314" max="13314" width="42" style="98" customWidth="1"/>
    <col min="13315" max="13315" width="22.109375" style="98" customWidth="1"/>
    <col min="13316" max="13316" width="26.44140625" style="98" customWidth="1"/>
    <col min="13317" max="13317" width="9.109375" style="98"/>
    <col min="13318" max="13318" width="66.109375" style="98" customWidth="1"/>
    <col min="13319" max="13568" width="9.109375" style="98"/>
    <col min="13569" max="13569" width="3.109375" style="98" customWidth="1"/>
    <col min="13570" max="13570" width="42" style="98" customWidth="1"/>
    <col min="13571" max="13571" width="22.109375" style="98" customWidth="1"/>
    <col min="13572" max="13572" width="26.44140625" style="98" customWidth="1"/>
    <col min="13573" max="13573" width="9.109375" style="98"/>
    <col min="13574" max="13574" width="66.109375" style="98" customWidth="1"/>
    <col min="13575" max="13824" width="9.109375" style="98"/>
    <col min="13825" max="13825" width="3.109375" style="98" customWidth="1"/>
    <col min="13826" max="13826" width="42" style="98" customWidth="1"/>
    <col min="13827" max="13827" width="22.109375" style="98" customWidth="1"/>
    <col min="13828" max="13828" width="26.44140625" style="98" customWidth="1"/>
    <col min="13829" max="13829" width="9.109375" style="98"/>
    <col min="13830" max="13830" width="66.109375" style="98" customWidth="1"/>
    <col min="13831" max="14080" width="9.109375" style="98"/>
    <col min="14081" max="14081" width="3.109375" style="98" customWidth="1"/>
    <col min="14082" max="14082" width="42" style="98" customWidth="1"/>
    <col min="14083" max="14083" width="22.109375" style="98" customWidth="1"/>
    <col min="14084" max="14084" width="26.44140625" style="98" customWidth="1"/>
    <col min="14085" max="14085" width="9.109375" style="98"/>
    <col min="14086" max="14086" width="66.109375" style="98" customWidth="1"/>
    <col min="14087" max="14336" width="9.109375" style="98"/>
    <col min="14337" max="14337" width="3.109375" style="98" customWidth="1"/>
    <col min="14338" max="14338" width="42" style="98" customWidth="1"/>
    <col min="14339" max="14339" width="22.109375" style="98" customWidth="1"/>
    <col min="14340" max="14340" width="26.44140625" style="98" customWidth="1"/>
    <col min="14341" max="14341" width="9.109375" style="98"/>
    <col min="14342" max="14342" width="66.109375" style="98" customWidth="1"/>
    <col min="14343" max="14592" width="9.109375" style="98"/>
    <col min="14593" max="14593" width="3.109375" style="98" customWidth="1"/>
    <col min="14594" max="14594" width="42" style="98" customWidth="1"/>
    <col min="14595" max="14595" width="22.109375" style="98" customWidth="1"/>
    <col min="14596" max="14596" width="26.44140625" style="98" customWidth="1"/>
    <col min="14597" max="14597" width="9.109375" style="98"/>
    <col min="14598" max="14598" width="66.109375" style="98" customWidth="1"/>
    <col min="14599" max="14848" width="9.109375" style="98"/>
    <col min="14849" max="14849" width="3.109375" style="98" customWidth="1"/>
    <col min="14850" max="14850" width="42" style="98" customWidth="1"/>
    <col min="14851" max="14851" width="22.109375" style="98" customWidth="1"/>
    <col min="14852" max="14852" width="26.44140625" style="98" customWidth="1"/>
    <col min="14853" max="14853" width="9.109375" style="98"/>
    <col min="14854" max="14854" width="66.109375" style="98" customWidth="1"/>
    <col min="14855" max="15104" width="9.109375" style="98"/>
    <col min="15105" max="15105" width="3.109375" style="98" customWidth="1"/>
    <col min="15106" max="15106" width="42" style="98" customWidth="1"/>
    <col min="15107" max="15107" width="22.109375" style="98" customWidth="1"/>
    <col min="15108" max="15108" width="26.44140625" style="98" customWidth="1"/>
    <col min="15109" max="15109" width="9.109375" style="98"/>
    <col min="15110" max="15110" width="66.109375" style="98" customWidth="1"/>
    <col min="15111" max="15360" width="9.109375" style="98"/>
    <col min="15361" max="15361" width="3.109375" style="98" customWidth="1"/>
    <col min="15362" max="15362" width="42" style="98" customWidth="1"/>
    <col min="15363" max="15363" width="22.109375" style="98" customWidth="1"/>
    <col min="15364" max="15364" width="26.44140625" style="98" customWidth="1"/>
    <col min="15365" max="15365" width="9.109375" style="98"/>
    <col min="15366" max="15366" width="66.109375" style="98" customWidth="1"/>
    <col min="15367" max="15616" width="9.109375" style="98"/>
    <col min="15617" max="15617" width="3.109375" style="98" customWidth="1"/>
    <col min="15618" max="15618" width="42" style="98" customWidth="1"/>
    <col min="15619" max="15619" width="22.109375" style="98" customWidth="1"/>
    <col min="15620" max="15620" width="26.44140625" style="98" customWidth="1"/>
    <col min="15621" max="15621" width="9.109375" style="98"/>
    <col min="15622" max="15622" width="66.109375" style="98" customWidth="1"/>
    <col min="15623" max="15872" width="9.109375" style="98"/>
    <col min="15873" max="15873" width="3.109375" style="98" customWidth="1"/>
    <col min="15874" max="15874" width="42" style="98" customWidth="1"/>
    <col min="15875" max="15875" width="22.109375" style="98" customWidth="1"/>
    <col min="15876" max="15876" width="26.44140625" style="98" customWidth="1"/>
    <col min="15877" max="15877" width="9.109375" style="98"/>
    <col min="15878" max="15878" width="66.109375" style="98" customWidth="1"/>
    <col min="15879" max="16128" width="9.109375" style="98"/>
    <col min="16129" max="16129" width="3.109375" style="98" customWidth="1"/>
    <col min="16130" max="16130" width="42" style="98" customWidth="1"/>
    <col min="16131" max="16131" width="22.109375" style="98" customWidth="1"/>
    <col min="16132" max="16132" width="26.44140625" style="98" customWidth="1"/>
    <col min="16133" max="16133" width="9.109375" style="98"/>
    <col min="16134" max="16134" width="66.109375" style="98" customWidth="1"/>
    <col min="16135" max="16384" width="9.109375" style="98"/>
  </cols>
  <sheetData>
    <row r="1" spans="1:6" ht="45" customHeight="1">
      <c r="B1" s="404" t="s">
        <v>436</v>
      </c>
      <c r="C1" s="404"/>
      <c r="D1" s="404"/>
    </row>
    <row r="2" spans="1:6" ht="28.2" customHeight="1">
      <c r="B2" s="404" t="s">
        <v>232</v>
      </c>
      <c r="C2" s="404"/>
      <c r="D2" s="404"/>
    </row>
    <row r="3" spans="1:6" ht="20.25" customHeight="1">
      <c r="B3" s="404" t="s">
        <v>85</v>
      </c>
      <c r="C3" s="404"/>
      <c r="D3" s="404"/>
    </row>
    <row r="5" spans="1:6" s="99" customFormat="1" ht="66" customHeight="1">
      <c r="A5" s="343"/>
      <c r="B5" s="344" t="s">
        <v>86</v>
      </c>
      <c r="C5" s="345" t="s">
        <v>219</v>
      </c>
      <c r="D5" s="347" t="s">
        <v>220</v>
      </c>
    </row>
    <row r="6" spans="1:6">
      <c r="A6" s="100">
        <v>1</v>
      </c>
      <c r="B6" s="342" t="s">
        <v>97</v>
      </c>
      <c r="C6" s="124">
        <v>178</v>
      </c>
      <c r="D6" s="240">
        <v>98.3</v>
      </c>
      <c r="F6" s="120"/>
    </row>
    <row r="7" spans="1:6">
      <c r="A7" s="100">
        <v>2</v>
      </c>
      <c r="B7" s="342" t="s">
        <v>94</v>
      </c>
      <c r="C7" s="124">
        <v>164</v>
      </c>
      <c r="D7" s="240">
        <v>98.8</v>
      </c>
      <c r="F7" s="120"/>
    </row>
    <row r="8" spans="1:6">
      <c r="A8" s="100">
        <v>3</v>
      </c>
      <c r="B8" s="342" t="s">
        <v>93</v>
      </c>
      <c r="C8" s="124">
        <v>146</v>
      </c>
      <c r="D8" s="240">
        <v>39.799999999999997</v>
      </c>
      <c r="F8" s="120"/>
    </row>
    <row r="9" spans="1:6" s="102" customFormat="1">
      <c r="A9" s="100">
        <v>4</v>
      </c>
      <c r="B9" s="342" t="s">
        <v>96</v>
      </c>
      <c r="C9" s="124">
        <v>142</v>
      </c>
      <c r="D9" s="240">
        <v>97.9</v>
      </c>
      <c r="F9" s="120"/>
    </row>
    <row r="10" spans="1:6" s="102" customFormat="1" ht="78">
      <c r="A10" s="100">
        <v>5</v>
      </c>
      <c r="B10" s="342" t="s">
        <v>355</v>
      </c>
      <c r="C10" s="124">
        <v>103</v>
      </c>
      <c r="D10" s="240">
        <v>100</v>
      </c>
      <c r="F10" s="120"/>
    </row>
    <row r="11" spans="1:6" s="102" customFormat="1">
      <c r="A11" s="100">
        <v>6</v>
      </c>
      <c r="B11" s="342" t="s">
        <v>95</v>
      </c>
      <c r="C11" s="124">
        <v>102</v>
      </c>
      <c r="D11" s="240">
        <v>91.9</v>
      </c>
      <c r="F11" s="120"/>
    </row>
    <row r="12" spans="1:6" s="102" customFormat="1">
      <c r="A12" s="100">
        <v>7</v>
      </c>
      <c r="B12" s="342" t="s">
        <v>358</v>
      </c>
      <c r="C12" s="124">
        <v>67</v>
      </c>
      <c r="D12" s="240">
        <v>88.2</v>
      </c>
      <c r="F12" s="120"/>
    </row>
    <row r="13" spans="1:6" s="102" customFormat="1">
      <c r="A13" s="100">
        <v>8</v>
      </c>
      <c r="B13" s="342" t="s">
        <v>356</v>
      </c>
      <c r="C13" s="124">
        <v>63</v>
      </c>
      <c r="D13" s="240">
        <v>92.6</v>
      </c>
      <c r="F13" s="120"/>
    </row>
    <row r="14" spans="1:6" s="102" customFormat="1">
      <c r="A14" s="100">
        <v>9</v>
      </c>
      <c r="B14" s="342" t="s">
        <v>104</v>
      </c>
      <c r="C14" s="124">
        <v>57</v>
      </c>
      <c r="D14" s="240">
        <v>73.099999999999994</v>
      </c>
      <c r="F14" s="120"/>
    </row>
    <row r="15" spans="1:6" s="102" customFormat="1">
      <c r="A15" s="100">
        <v>10</v>
      </c>
      <c r="B15" s="342" t="s">
        <v>109</v>
      </c>
      <c r="C15" s="124">
        <v>50</v>
      </c>
      <c r="D15" s="240">
        <v>79.400000000000006</v>
      </c>
      <c r="F15" s="120"/>
    </row>
    <row r="16" spans="1:6" s="102" customFormat="1" ht="31.2">
      <c r="A16" s="100">
        <v>11</v>
      </c>
      <c r="B16" s="342" t="s">
        <v>360</v>
      </c>
      <c r="C16" s="124">
        <v>38</v>
      </c>
      <c r="D16" s="240">
        <v>84.4</v>
      </c>
      <c r="F16" s="120"/>
    </row>
    <row r="17" spans="1:6" s="102" customFormat="1">
      <c r="A17" s="100">
        <v>12</v>
      </c>
      <c r="B17" s="342" t="s">
        <v>98</v>
      </c>
      <c r="C17" s="124">
        <v>37</v>
      </c>
      <c r="D17" s="240">
        <v>67.3</v>
      </c>
      <c r="F17" s="120"/>
    </row>
    <row r="18" spans="1:6" s="102" customFormat="1">
      <c r="A18" s="100">
        <v>13</v>
      </c>
      <c r="B18" s="342" t="s">
        <v>308</v>
      </c>
      <c r="C18" s="124">
        <v>37</v>
      </c>
      <c r="D18" s="240">
        <v>82.2</v>
      </c>
      <c r="F18" s="120"/>
    </row>
    <row r="19" spans="1:6" s="102" customFormat="1">
      <c r="A19" s="100">
        <v>14</v>
      </c>
      <c r="B19" s="342" t="s">
        <v>121</v>
      </c>
      <c r="C19" s="124">
        <v>36</v>
      </c>
      <c r="D19" s="240">
        <v>94.7</v>
      </c>
      <c r="F19" s="120"/>
    </row>
    <row r="20" spans="1:6" s="102" customFormat="1">
      <c r="A20" s="100">
        <v>15</v>
      </c>
      <c r="B20" s="342" t="s">
        <v>105</v>
      </c>
      <c r="C20" s="124">
        <v>34</v>
      </c>
      <c r="D20" s="240">
        <v>75.599999999999994</v>
      </c>
      <c r="F20" s="120"/>
    </row>
    <row r="21" spans="1:6" s="102" customFormat="1">
      <c r="A21" s="100">
        <v>16</v>
      </c>
      <c r="B21" s="342" t="s">
        <v>116</v>
      </c>
      <c r="C21" s="124">
        <v>32</v>
      </c>
      <c r="D21" s="240">
        <v>88.9</v>
      </c>
      <c r="F21" s="120"/>
    </row>
    <row r="22" spans="1:6" s="102" customFormat="1" ht="31.2">
      <c r="A22" s="100">
        <v>17</v>
      </c>
      <c r="B22" s="342" t="s">
        <v>359</v>
      </c>
      <c r="C22" s="124">
        <v>30</v>
      </c>
      <c r="D22" s="240">
        <v>85.7</v>
      </c>
      <c r="F22" s="120"/>
    </row>
    <row r="23" spans="1:6" s="102" customFormat="1">
      <c r="A23" s="100">
        <v>18</v>
      </c>
      <c r="B23" s="342" t="s">
        <v>112</v>
      </c>
      <c r="C23" s="124">
        <v>30</v>
      </c>
      <c r="D23" s="240">
        <v>96.8</v>
      </c>
      <c r="F23" s="120"/>
    </row>
    <row r="24" spans="1:6" s="102" customFormat="1">
      <c r="A24" s="100">
        <v>19</v>
      </c>
      <c r="B24" s="342" t="s">
        <v>301</v>
      </c>
      <c r="C24" s="124">
        <v>28</v>
      </c>
      <c r="D24" s="240">
        <v>93.3</v>
      </c>
      <c r="F24" s="120"/>
    </row>
    <row r="25" spans="1:6" s="102" customFormat="1">
      <c r="A25" s="100">
        <v>20</v>
      </c>
      <c r="B25" s="342" t="s">
        <v>388</v>
      </c>
      <c r="C25" s="124">
        <v>27</v>
      </c>
      <c r="D25" s="240">
        <v>93.1</v>
      </c>
      <c r="F25" s="120"/>
    </row>
    <row r="26" spans="1:6" s="102" customFormat="1">
      <c r="A26" s="100">
        <v>21</v>
      </c>
      <c r="B26" s="342" t="s">
        <v>117</v>
      </c>
      <c r="C26" s="124">
        <v>26</v>
      </c>
      <c r="D26" s="240">
        <v>100</v>
      </c>
      <c r="F26" s="120"/>
    </row>
    <row r="27" spans="1:6" s="102" customFormat="1">
      <c r="A27" s="100">
        <v>22</v>
      </c>
      <c r="B27" s="342" t="s">
        <v>395</v>
      </c>
      <c r="C27" s="124">
        <v>26</v>
      </c>
      <c r="D27" s="240">
        <v>100</v>
      </c>
      <c r="F27" s="120"/>
    </row>
    <row r="28" spans="1:6" s="102" customFormat="1">
      <c r="A28" s="100">
        <v>23</v>
      </c>
      <c r="B28" s="342" t="s">
        <v>110</v>
      </c>
      <c r="C28" s="124">
        <v>26</v>
      </c>
      <c r="D28" s="240">
        <v>100</v>
      </c>
      <c r="F28" s="120"/>
    </row>
    <row r="29" spans="1:6" s="102" customFormat="1">
      <c r="A29" s="100">
        <v>24</v>
      </c>
      <c r="B29" s="342" t="s">
        <v>108</v>
      </c>
      <c r="C29" s="124">
        <v>24</v>
      </c>
      <c r="D29" s="240">
        <v>58.5</v>
      </c>
      <c r="F29" s="120"/>
    </row>
    <row r="30" spans="1:6" s="102" customFormat="1">
      <c r="A30" s="100">
        <v>25</v>
      </c>
      <c r="B30" s="342" t="s">
        <v>124</v>
      </c>
      <c r="C30" s="124">
        <v>24</v>
      </c>
      <c r="D30" s="240">
        <v>100</v>
      </c>
      <c r="F30" s="120"/>
    </row>
    <row r="31" spans="1:6" s="102" customFormat="1">
      <c r="A31" s="100">
        <v>26</v>
      </c>
      <c r="B31" s="342" t="s">
        <v>118</v>
      </c>
      <c r="C31" s="124">
        <v>23</v>
      </c>
      <c r="D31" s="240">
        <v>56.1</v>
      </c>
      <c r="F31" s="120"/>
    </row>
    <row r="32" spans="1:6" s="102" customFormat="1">
      <c r="A32" s="100">
        <v>27</v>
      </c>
      <c r="B32" s="342" t="s">
        <v>111</v>
      </c>
      <c r="C32" s="124">
        <v>23</v>
      </c>
      <c r="D32" s="240">
        <v>92</v>
      </c>
      <c r="F32" s="120"/>
    </row>
    <row r="33" spans="1:6" s="102" customFormat="1" ht="31.2">
      <c r="A33" s="100">
        <v>28</v>
      </c>
      <c r="B33" s="342" t="s">
        <v>398</v>
      </c>
      <c r="C33" s="124">
        <v>21</v>
      </c>
      <c r="D33" s="240">
        <v>100</v>
      </c>
      <c r="F33" s="120"/>
    </row>
    <row r="34" spans="1:6" s="102" customFormat="1">
      <c r="A34" s="100">
        <v>29</v>
      </c>
      <c r="B34" s="342" t="s">
        <v>127</v>
      </c>
      <c r="C34" s="124">
        <v>21</v>
      </c>
      <c r="D34" s="240">
        <v>100</v>
      </c>
      <c r="F34" s="120"/>
    </row>
    <row r="35" spans="1:6" s="102" customFormat="1">
      <c r="A35" s="100">
        <v>30</v>
      </c>
      <c r="B35" s="342" t="s">
        <v>103</v>
      </c>
      <c r="C35" s="124">
        <v>20</v>
      </c>
      <c r="D35" s="240">
        <v>23.3</v>
      </c>
      <c r="F35" s="120"/>
    </row>
    <row r="36" spans="1:6" s="102" customFormat="1">
      <c r="A36" s="100">
        <v>31</v>
      </c>
      <c r="B36" s="342" t="s">
        <v>107</v>
      </c>
      <c r="C36" s="124">
        <v>20</v>
      </c>
      <c r="D36" s="240">
        <v>95.2</v>
      </c>
      <c r="F36" s="120"/>
    </row>
    <row r="37" spans="1:6" s="102" customFormat="1">
      <c r="A37" s="100">
        <v>32</v>
      </c>
      <c r="B37" s="342" t="s">
        <v>438</v>
      </c>
      <c r="C37" s="124">
        <v>19</v>
      </c>
      <c r="D37" s="240">
        <v>95</v>
      </c>
      <c r="F37" s="120"/>
    </row>
    <row r="38" spans="1:6" s="102" customFormat="1">
      <c r="A38" s="100">
        <v>33</v>
      </c>
      <c r="B38" s="342" t="s">
        <v>114</v>
      </c>
      <c r="C38" s="124">
        <v>17</v>
      </c>
      <c r="D38" s="240">
        <v>51.5</v>
      </c>
      <c r="F38" s="120"/>
    </row>
    <row r="39" spans="1:6" s="102" customFormat="1">
      <c r="A39" s="100">
        <v>34</v>
      </c>
      <c r="B39" s="342" t="s">
        <v>401</v>
      </c>
      <c r="C39" s="124">
        <v>17</v>
      </c>
      <c r="D39" s="240">
        <v>100</v>
      </c>
      <c r="F39" s="120"/>
    </row>
    <row r="40" spans="1:6" s="102" customFormat="1">
      <c r="A40" s="100">
        <v>35</v>
      </c>
      <c r="B40" s="342" t="s">
        <v>389</v>
      </c>
      <c r="C40" s="124">
        <v>16</v>
      </c>
      <c r="D40" s="240">
        <v>64</v>
      </c>
      <c r="F40" s="120"/>
    </row>
    <row r="41" spans="1:6" s="102" customFormat="1">
      <c r="A41" s="100">
        <v>36</v>
      </c>
      <c r="B41" s="342" t="s">
        <v>321</v>
      </c>
      <c r="C41" s="124">
        <v>16</v>
      </c>
      <c r="D41" s="240">
        <v>84.2</v>
      </c>
      <c r="F41" s="120"/>
    </row>
    <row r="42" spans="1:6">
      <c r="A42" s="100">
        <v>37</v>
      </c>
      <c r="B42" s="342" t="s">
        <v>313</v>
      </c>
      <c r="C42" s="105">
        <v>16</v>
      </c>
      <c r="D42" s="241">
        <v>94.1</v>
      </c>
      <c r="F42" s="120"/>
    </row>
    <row r="43" spans="1:6">
      <c r="A43" s="100">
        <v>38</v>
      </c>
      <c r="B43" s="342" t="s">
        <v>125</v>
      </c>
      <c r="C43" s="105">
        <v>16</v>
      </c>
      <c r="D43" s="241">
        <v>94.1</v>
      </c>
      <c r="F43" s="120"/>
    </row>
    <row r="44" spans="1:6" ht="18" customHeight="1">
      <c r="A44" s="100">
        <v>39</v>
      </c>
      <c r="B44" s="342" t="s">
        <v>320</v>
      </c>
      <c r="C44" s="105">
        <v>16</v>
      </c>
      <c r="D44" s="241">
        <v>100</v>
      </c>
      <c r="F44" s="120"/>
    </row>
    <row r="45" spans="1:6">
      <c r="A45" s="100">
        <v>40</v>
      </c>
      <c r="B45" s="342" t="s">
        <v>115</v>
      </c>
      <c r="C45" s="105">
        <v>15</v>
      </c>
      <c r="D45" s="241">
        <v>35.700000000000003</v>
      </c>
      <c r="F45" s="120"/>
    </row>
    <row r="46" spans="1:6">
      <c r="A46" s="100">
        <v>41</v>
      </c>
      <c r="B46" s="342" t="s">
        <v>439</v>
      </c>
      <c r="C46" s="105">
        <v>14</v>
      </c>
      <c r="D46" s="241">
        <v>77.8</v>
      </c>
      <c r="F46" s="120"/>
    </row>
    <row r="47" spans="1:6" ht="31.2">
      <c r="A47" s="100">
        <v>42</v>
      </c>
      <c r="B47" s="342" t="s">
        <v>365</v>
      </c>
      <c r="C47" s="105">
        <v>13</v>
      </c>
      <c r="D47" s="241">
        <v>41.9</v>
      </c>
      <c r="F47" s="120"/>
    </row>
    <row r="48" spans="1:6">
      <c r="A48" s="100">
        <v>43</v>
      </c>
      <c r="B48" s="342" t="s">
        <v>325</v>
      </c>
      <c r="C48" s="105">
        <v>13</v>
      </c>
      <c r="D48" s="241">
        <v>72.2</v>
      </c>
      <c r="F48" s="120"/>
    </row>
    <row r="49" spans="1:6">
      <c r="A49" s="100">
        <v>44</v>
      </c>
      <c r="B49" s="342" t="s">
        <v>99</v>
      </c>
      <c r="C49" s="105">
        <v>12</v>
      </c>
      <c r="D49" s="241">
        <v>11.9</v>
      </c>
      <c r="F49" s="120"/>
    </row>
    <row r="50" spans="1:6">
      <c r="A50" s="100">
        <v>45</v>
      </c>
      <c r="B50" s="342" t="s">
        <v>367</v>
      </c>
      <c r="C50" s="105">
        <v>12</v>
      </c>
      <c r="D50" s="241">
        <v>75</v>
      </c>
      <c r="F50" s="120"/>
    </row>
    <row r="51" spans="1:6" ht="31.2">
      <c r="A51" s="100">
        <v>46</v>
      </c>
      <c r="B51" s="342" t="s">
        <v>128</v>
      </c>
      <c r="C51" s="105">
        <v>12</v>
      </c>
      <c r="D51" s="241">
        <v>85.7</v>
      </c>
      <c r="F51" s="120"/>
    </row>
    <row r="52" spans="1:6">
      <c r="A52" s="100">
        <v>47</v>
      </c>
      <c r="B52" s="342" t="s">
        <v>391</v>
      </c>
      <c r="C52" s="105">
        <v>12</v>
      </c>
      <c r="D52" s="241">
        <v>92.3</v>
      </c>
      <c r="F52" s="120"/>
    </row>
    <row r="53" spans="1:6" ht="31.2">
      <c r="A53" s="100">
        <v>48</v>
      </c>
      <c r="B53" s="342" t="s">
        <v>440</v>
      </c>
      <c r="C53" s="105">
        <v>12</v>
      </c>
      <c r="D53" s="241">
        <v>100</v>
      </c>
      <c r="F53" s="120"/>
    </row>
    <row r="54" spans="1:6" ht="46.8">
      <c r="A54" s="100">
        <v>49</v>
      </c>
      <c r="B54" s="342" t="s">
        <v>361</v>
      </c>
      <c r="C54" s="105">
        <v>11</v>
      </c>
      <c r="D54" s="241">
        <v>36.700000000000003</v>
      </c>
      <c r="F54" s="120"/>
    </row>
    <row r="55" spans="1:6" ht="21" customHeight="1">
      <c r="A55" s="100">
        <v>50</v>
      </c>
      <c r="B55" s="342" t="s">
        <v>441</v>
      </c>
      <c r="C55" s="105">
        <v>11</v>
      </c>
      <c r="D55" s="241">
        <v>100</v>
      </c>
      <c r="F55" s="120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zoomScale="90" zoomScaleSheetLayoutView="90" workbookViewId="0">
      <selection activeCell="G63" sqref="G63"/>
    </sheetView>
  </sheetViews>
  <sheetFormatPr defaultColWidth="9.109375" defaultRowHeight="15.6"/>
  <cols>
    <col min="1" max="1" width="3.109375" style="97" customWidth="1"/>
    <col min="2" max="2" width="42" style="108" customWidth="1"/>
    <col min="3" max="3" width="22.109375" style="98" customWidth="1"/>
    <col min="4" max="4" width="26.44140625" style="98" customWidth="1"/>
    <col min="5" max="5" width="9.109375" style="98"/>
    <col min="6" max="6" width="66.109375" style="98" customWidth="1"/>
    <col min="7" max="256" width="9.109375" style="98"/>
    <col min="257" max="257" width="3.109375" style="98" customWidth="1"/>
    <col min="258" max="258" width="42" style="98" customWidth="1"/>
    <col min="259" max="259" width="22.109375" style="98" customWidth="1"/>
    <col min="260" max="260" width="26.44140625" style="98" customWidth="1"/>
    <col min="261" max="261" width="9.109375" style="98"/>
    <col min="262" max="262" width="66.109375" style="98" customWidth="1"/>
    <col min="263" max="512" width="9.109375" style="98"/>
    <col min="513" max="513" width="3.109375" style="98" customWidth="1"/>
    <col min="514" max="514" width="42" style="98" customWidth="1"/>
    <col min="515" max="515" width="22.109375" style="98" customWidth="1"/>
    <col min="516" max="516" width="26.44140625" style="98" customWidth="1"/>
    <col min="517" max="517" width="9.109375" style="98"/>
    <col min="518" max="518" width="66.109375" style="98" customWidth="1"/>
    <col min="519" max="768" width="9.109375" style="98"/>
    <col min="769" max="769" width="3.109375" style="98" customWidth="1"/>
    <col min="770" max="770" width="42" style="98" customWidth="1"/>
    <col min="771" max="771" width="22.109375" style="98" customWidth="1"/>
    <col min="772" max="772" width="26.44140625" style="98" customWidth="1"/>
    <col min="773" max="773" width="9.109375" style="98"/>
    <col min="774" max="774" width="66.109375" style="98" customWidth="1"/>
    <col min="775" max="1024" width="9.109375" style="98"/>
    <col min="1025" max="1025" width="3.109375" style="98" customWidth="1"/>
    <col min="1026" max="1026" width="42" style="98" customWidth="1"/>
    <col min="1027" max="1027" width="22.109375" style="98" customWidth="1"/>
    <col min="1028" max="1028" width="26.44140625" style="98" customWidth="1"/>
    <col min="1029" max="1029" width="9.109375" style="98"/>
    <col min="1030" max="1030" width="66.109375" style="98" customWidth="1"/>
    <col min="1031" max="1280" width="9.109375" style="98"/>
    <col min="1281" max="1281" width="3.109375" style="98" customWidth="1"/>
    <col min="1282" max="1282" width="42" style="98" customWidth="1"/>
    <col min="1283" max="1283" width="22.109375" style="98" customWidth="1"/>
    <col min="1284" max="1284" width="26.44140625" style="98" customWidth="1"/>
    <col min="1285" max="1285" width="9.109375" style="98"/>
    <col min="1286" max="1286" width="66.109375" style="98" customWidth="1"/>
    <col min="1287" max="1536" width="9.109375" style="98"/>
    <col min="1537" max="1537" width="3.109375" style="98" customWidth="1"/>
    <col min="1538" max="1538" width="42" style="98" customWidth="1"/>
    <col min="1539" max="1539" width="22.109375" style="98" customWidth="1"/>
    <col min="1540" max="1540" width="26.44140625" style="98" customWidth="1"/>
    <col min="1541" max="1541" width="9.109375" style="98"/>
    <col min="1542" max="1542" width="66.109375" style="98" customWidth="1"/>
    <col min="1543" max="1792" width="9.109375" style="98"/>
    <col min="1793" max="1793" width="3.109375" style="98" customWidth="1"/>
    <col min="1794" max="1794" width="42" style="98" customWidth="1"/>
    <col min="1795" max="1795" width="22.109375" style="98" customWidth="1"/>
    <col min="1796" max="1796" width="26.44140625" style="98" customWidth="1"/>
    <col min="1797" max="1797" width="9.109375" style="98"/>
    <col min="1798" max="1798" width="66.109375" style="98" customWidth="1"/>
    <col min="1799" max="2048" width="9.109375" style="98"/>
    <col min="2049" max="2049" width="3.109375" style="98" customWidth="1"/>
    <col min="2050" max="2050" width="42" style="98" customWidth="1"/>
    <col min="2051" max="2051" width="22.109375" style="98" customWidth="1"/>
    <col min="2052" max="2052" width="26.44140625" style="98" customWidth="1"/>
    <col min="2053" max="2053" width="9.109375" style="98"/>
    <col min="2054" max="2054" width="66.109375" style="98" customWidth="1"/>
    <col min="2055" max="2304" width="9.109375" style="98"/>
    <col min="2305" max="2305" width="3.109375" style="98" customWidth="1"/>
    <col min="2306" max="2306" width="42" style="98" customWidth="1"/>
    <col min="2307" max="2307" width="22.109375" style="98" customWidth="1"/>
    <col min="2308" max="2308" width="26.44140625" style="98" customWidth="1"/>
    <col min="2309" max="2309" width="9.109375" style="98"/>
    <col min="2310" max="2310" width="66.109375" style="98" customWidth="1"/>
    <col min="2311" max="2560" width="9.109375" style="98"/>
    <col min="2561" max="2561" width="3.109375" style="98" customWidth="1"/>
    <col min="2562" max="2562" width="42" style="98" customWidth="1"/>
    <col min="2563" max="2563" width="22.109375" style="98" customWidth="1"/>
    <col min="2564" max="2564" width="26.44140625" style="98" customWidth="1"/>
    <col min="2565" max="2565" width="9.109375" style="98"/>
    <col min="2566" max="2566" width="66.109375" style="98" customWidth="1"/>
    <col min="2567" max="2816" width="9.109375" style="98"/>
    <col min="2817" max="2817" width="3.109375" style="98" customWidth="1"/>
    <col min="2818" max="2818" width="42" style="98" customWidth="1"/>
    <col min="2819" max="2819" width="22.109375" style="98" customWidth="1"/>
    <col min="2820" max="2820" width="26.44140625" style="98" customWidth="1"/>
    <col min="2821" max="2821" width="9.109375" style="98"/>
    <col min="2822" max="2822" width="66.109375" style="98" customWidth="1"/>
    <col min="2823" max="3072" width="9.109375" style="98"/>
    <col min="3073" max="3073" width="3.109375" style="98" customWidth="1"/>
    <col min="3074" max="3074" width="42" style="98" customWidth="1"/>
    <col min="3075" max="3075" width="22.109375" style="98" customWidth="1"/>
    <col min="3076" max="3076" width="26.44140625" style="98" customWidth="1"/>
    <col min="3077" max="3077" width="9.109375" style="98"/>
    <col min="3078" max="3078" width="66.109375" style="98" customWidth="1"/>
    <col min="3079" max="3328" width="9.109375" style="98"/>
    <col min="3329" max="3329" width="3.109375" style="98" customWidth="1"/>
    <col min="3330" max="3330" width="42" style="98" customWidth="1"/>
    <col min="3331" max="3331" width="22.109375" style="98" customWidth="1"/>
    <col min="3332" max="3332" width="26.44140625" style="98" customWidth="1"/>
    <col min="3333" max="3333" width="9.109375" style="98"/>
    <col min="3334" max="3334" width="66.109375" style="98" customWidth="1"/>
    <col min="3335" max="3584" width="9.109375" style="98"/>
    <col min="3585" max="3585" width="3.109375" style="98" customWidth="1"/>
    <col min="3586" max="3586" width="42" style="98" customWidth="1"/>
    <col min="3587" max="3587" width="22.109375" style="98" customWidth="1"/>
    <col min="3588" max="3588" width="26.44140625" style="98" customWidth="1"/>
    <col min="3589" max="3589" width="9.109375" style="98"/>
    <col min="3590" max="3590" width="66.109375" style="98" customWidth="1"/>
    <col min="3591" max="3840" width="9.109375" style="98"/>
    <col min="3841" max="3841" width="3.109375" style="98" customWidth="1"/>
    <col min="3842" max="3842" width="42" style="98" customWidth="1"/>
    <col min="3843" max="3843" width="22.109375" style="98" customWidth="1"/>
    <col min="3844" max="3844" width="26.44140625" style="98" customWidth="1"/>
    <col min="3845" max="3845" width="9.109375" style="98"/>
    <col min="3846" max="3846" width="66.109375" style="98" customWidth="1"/>
    <col min="3847" max="4096" width="9.109375" style="98"/>
    <col min="4097" max="4097" width="3.109375" style="98" customWidth="1"/>
    <col min="4098" max="4098" width="42" style="98" customWidth="1"/>
    <col min="4099" max="4099" width="22.109375" style="98" customWidth="1"/>
    <col min="4100" max="4100" width="26.44140625" style="98" customWidth="1"/>
    <col min="4101" max="4101" width="9.109375" style="98"/>
    <col min="4102" max="4102" width="66.109375" style="98" customWidth="1"/>
    <col min="4103" max="4352" width="9.109375" style="98"/>
    <col min="4353" max="4353" width="3.109375" style="98" customWidth="1"/>
    <col min="4354" max="4354" width="42" style="98" customWidth="1"/>
    <col min="4355" max="4355" width="22.109375" style="98" customWidth="1"/>
    <col min="4356" max="4356" width="26.44140625" style="98" customWidth="1"/>
    <col min="4357" max="4357" width="9.109375" style="98"/>
    <col min="4358" max="4358" width="66.109375" style="98" customWidth="1"/>
    <col min="4359" max="4608" width="9.109375" style="98"/>
    <col min="4609" max="4609" width="3.109375" style="98" customWidth="1"/>
    <col min="4610" max="4610" width="42" style="98" customWidth="1"/>
    <col min="4611" max="4611" width="22.109375" style="98" customWidth="1"/>
    <col min="4612" max="4612" width="26.44140625" style="98" customWidth="1"/>
    <col min="4613" max="4613" width="9.109375" style="98"/>
    <col min="4614" max="4614" width="66.109375" style="98" customWidth="1"/>
    <col min="4615" max="4864" width="9.109375" style="98"/>
    <col min="4865" max="4865" width="3.109375" style="98" customWidth="1"/>
    <col min="4866" max="4866" width="42" style="98" customWidth="1"/>
    <col min="4867" max="4867" width="22.109375" style="98" customWidth="1"/>
    <col min="4868" max="4868" width="26.44140625" style="98" customWidth="1"/>
    <col min="4869" max="4869" width="9.109375" style="98"/>
    <col min="4870" max="4870" width="66.109375" style="98" customWidth="1"/>
    <col min="4871" max="5120" width="9.109375" style="98"/>
    <col min="5121" max="5121" width="3.109375" style="98" customWidth="1"/>
    <col min="5122" max="5122" width="42" style="98" customWidth="1"/>
    <col min="5123" max="5123" width="22.109375" style="98" customWidth="1"/>
    <col min="5124" max="5124" width="26.44140625" style="98" customWidth="1"/>
    <col min="5125" max="5125" width="9.109375" style="98"/>
    <col min="5126" max="5126" width="66.109375" style="98" customWidth="1"/>
    <col min="5127" max="5376" width="9.109375" style="98"/>
    <col min="5377" max="5377" width="3.109375" style="98" customWidth="1"/>
    <col min="5378" max="5378" width="42" style="98" customWidth="1"/>
    <col min="5379" max="5379" width="22.109375" style="98" customWidth="1"/>
    <col min="5380" max="5380" width="26.44140625" style="98" customWidth="1"/>
    <col min="5381" max="5381" width="9.109375" style="98"/>
    <col min="5382" max="5382" width="66.109375" style="98" customWidth="1"/>
    <col min="5383" max="5632" width="9.109375" style="98"/>
    <col min="5633" max="5633" width="3.109375" style="98" customWidth="1"/>
    <col min="5634" max="5634" width="42" style="98" customWidth="1"/>
    <col min="5635" max="5635" width="22.109375" style="98" customWidth="1"/>
    <col min="5636" max="5636" width="26.44140625" style="98" customWidth="1"/>
    <col min="5637" max="5637" width="9.109375" style="98"/>
    <col min="5638" max="5638" width="66.109375" style="98" customWidth="1"/>
    <col min="5639" max="5888" width="9.109375" style="98"/>
    <col min="5889" max="5889" width="3.109375" style="98" customWidth="1"/>
    <col min="5890" max="5890" width="42" style="98" customWidth="1"/>
    <col min="5891" max="5891" width="22.109375" style="98" customWidth="1"/>
    <col min="5892" max="5892" width="26.44140625" style="98" customWidth="1"/>
    <col min="5893" max="5893" width="9.109375" style="98"/>
    <col min="5894" max="5894" width="66.109375" style="98" customWidth="1"/>
    <col min="5895" max="6144" width="9.109375" style="98"/>
    <col min="6145" max="6145" width="3.109375" style="98" customWidth="1"/>
    <col min="6146" max="6146" width="42" style="98" customWidth="1"/>
    <col min="6147" max="6147" width="22.109375" style="98" customWidth="1"/>
    <col min="6148" max="6148" width="26.44140625" style="98" customWidth="1"/>
    <col min="6149" max="6149" width="9.109375" style="98"/>
    <col min="6150" max="6150" width="66.109375" style="98" customWidth="1"/>
    <col min="6151" max="6400" width="9.109375" style="98"/>
    <col min="6401" max="6401" width="3.109375" style="98" customWidth="1"/>
    <col min="6402" max="6402" width="42" style="98" customWidth="1"/>
    <col min="6403" max="6403" width="22.109375" style="98" customWidth="1"/>
    <col min="6404" max="6404" width="26.44140625" style="98" customWidth="1"/>
    <col min="6405" max="6405" width="9.109375" style="98"/>
    <col min="6406" max="6406" width="66.109375" style="98" customWidth="1"/>
    <col min="6407" max="6656" width="9.109375" style="98"/>
    <col min="6657" max="6657" width="3.109375" style="98" customWidth="1"/>
    <col min="6658" max="6658" width="42" style="98" customWidth="1"/>
    <col min="6659" max="6659" width="22.109375" style="98" customWidth="1"/>
    <col min="6660" max="6660" width="26.44140625" style="98" customWidth="1"/>
    <col min="6661" max="6661" width="9.109375" style="98"/>
    <col min="6662" max="6662" width="66.109375" style="98" customWidth="1"/>
    <col min="6663" max="6912" width="9.109375" style="98"/>
    <col min="6913" max="6913" width="3.109375" style="98" customWidth="1"/>
    <col min="6914" max="6914" width="42" style="98" customWidth="1"/>
    <col min="6915" max="6915" width="22.109375" style="98" customWidth="1"/>
    <col min="6916" max="6916" width="26.44140625" style="98" customWidth="1"/>
    <col min="6917" max="6917" width="9.109375" style="98"/>
    <col min="6918" max="6918" width="66.109375" style="98" customWidth="1"/>
    <col min="6919" max="7168" width="9.109375" style="98"/>
    <col min="7169" max="7169" width="3.109375" style="98" customWidth="1"/>
    <col min="7170" max="7170" width="42" style="98" customWidth="1"/>
    <col min="7171" max="7171" width="22.109375" style="98" customWidth="1"/>
    <col min="7172" max="7172" width="26.44140625" style="98" customWidth="1"/>
    <col min="7173" max="7173" width="9.109375" style="98"/>
    <col min="7174" max="7174" width="66.109375" style="98" customWidth="1"/>
    <col min="7175" max="7424" width="9.109375" style="98"/>
    <col min="7425" max="7425" width="3.109375" style="98" customWidth="1"/>
    <col min="7426" max="7426" width="42" style="98" customWidth="1"/>
    <col min="7427" max="7427" width="22.109375" style="98" customWidth="1"/>
    <col min="7428" max="7428" width="26.44140625" style="98" customWidth="1"/>
    <col min="7429" max="7429" width="9.109375" style="98"/>
    <col min="7430" max="7430" width="66.109375" style="98" customWidth="1"/>
    <col min="7431" max="7680" width="9.109375" style="98"/>
    <col min="7681" max="7681" width="3.109375" style="98" customWidth="1"/>
    <col min="7682" max="7682" width="42" style="98" customWidth="1"/>
    <col min="7683" max="7683" width="22.109375" style="98" customWidth="1"/>
    <col min="7684" max="7684" width="26.44140625" style="98" customWidth="1"/>
    <col min="7685" max="7685" width="9.109375" style="98"/>
    <col min="7686" max="7686" width="66.109375" style="98" customWidth="1"/>
    <col min="7687" max="7936" width="9.109375" style="98"/>
    <col min="7937" max="7937" width="3.109375" style="98" customWidth="1"/>
    <col min="7938" max="7938" width="42" style="98" customWidth="1"/>
    <col min="7939" max="7939" width="22.109375" style="98" customWidth="1"/>
    <col min="7940" max="7940" width="26.44140625" style="98" customWidth="1"/>
    <col min="7941" max="7941" width="9.109375" style="98"/>
    <col min="7942" max="7942" width="66.109375" style="98" customWidth="1"/>
    <col min="7943" max="8192" width="9.109375" style="98"/>
    <col min="8193" max="8193" width="3.109375" style="98" customWidth="1"/>
    <col min="8194" max="8194" width="42" style="98" customWidth="1"/>
    <col min="8195" max="8195" width="22.109375" style="98" customWidth="1"/>
    <col min="8196" max="8196" width="26.44140625" style="98" customWidth="1"/>
    <col min="8197" max="8197" width="9.109375" style="98"/>
    <col min="8198" max="8198" width="66.109375" style="98" customWidth="1"/>
    <col min="8199" max="8448" width="9.109375" style="98"/>
    <col min="8449" max="8449" width="3.109375" style="98" customWidth="1"/>
    <col min="8450" max="8450" width="42" style="98" customWidth="1"/>
    <col min="8451" max="8451" width="22.109375" style="98" customWidth="1"/>
    <col min="8452" max="8452" width="26.44140625" style="98" customWidth="1"/>
    <col min="8453" max="8453" width="9.109375" style="98"/>
    <col min="8454" max="8454" width="66.109375" style="98" customWidth="1"/>
    <col min="8455" max="8704" width="9.109375" style="98"/>
    <col min="8705" max="8705" width="3.109375" style="98" customWidth="1"/>
    <col min="8706" max="8706" width="42" style="98" customWidth="1"/>
    <col min="8707" max="8707" width="22.109375" style="98" customWidth="1"/>
    <col min="8708" max="8708" width="26.44140625" style="98" customWidth="1"/>
    <col min="8709" max="8709" width="9.109375" style="98"/>
    <col min="8710" max="8710" width="66.109375" style="98" customWidth="1"/>
    <col min="8711" max="8960" width="9.109375" style="98"/>
    <col min="8961" max="8961" width="3.109375" style="98" customWidth="1"/>
    <col min="8962" max="8962" width="42" style="98" customWidth="1"/>
    <col min="8963" max="8963" width="22.109375" style="98" customWidth="1"/>
    <col min="8964" max="8964" width="26.44140625" style="98" customWidth="1"/>
    <col min="8965" max="8965" width="9.109375" style="98"/>
    <col min="8966" max="8966" width="66.109375" style="98" customWidth="1"/>
    <col min="8967" max="9216" width="9.109375" style="98"/>
    <col min="9217" max="9217" width="3.109375" style="98" customWidth="1"/>
    <col min="9218" max="9218" width="42" style="98" customWidth="1"/>
    <col min="9219" max="9219" width="22.109375" style="98" customWidth="1"/>
    <col min="9220" max="9220" width="26.44140625" style="98" customWidth="1"/>
    <col min="9221" max="9221" width="9.109375" style="98"/>
    <col min="9222" max="9222" width="66.109375" style="98" customWidth="1"/>
    <col min="9223" max="9472" width="9.109375" style="98"/>
    <col min="9473" max="9473" width="3.109375" style="98" customWidth="1"/>
    <col min="9474" max="9474" width="42" style="98" customWidth="1"/>
    <col min="9475" max="9475" width="22.109375" style="98" customWidth="1"/>
    <col min="9476" max="9476" width="26.44140625" style="98" customWidth="1"/>
    <col min="9477" max="9477" width="9.109375" style="98"/>
    <col min="9478" max="9478" width="66.109375" style="98" customWidth="1"/>
    <col min="9479" max="9728" width="9.109375" style="98"/>
    <col min="9729" max="9729" width="3.109375" style="98" customWidth="1"/>
    <col min="9730" max="9730" width="42" style="98" customWidth="1"/>
    <col min="9731" max="9731" width="22.109375" style="98" customWidth="1"/>
    <col min="9732" max="9732" width="26.44140625" style="98" customWidth="1"/>
    <col min="9733" max="9733" width="9.109375" style="98"/>
    <col min="9734" max="9734" width="66.109375" style="98" customWidth="1"/>
    <col min="9735" max="9984" width="9.109375" style="98"/>
    <col min="9985" max="9985" width="3.109375" style="98" customWidth="1"/>
    <col min="9986" max="9986" width="42" style="98" customWidth="1"/>
    <col min="9987" max="9987" width="22.109375" style="98" customWidth="1"/>
    <col min="9988" max="9988" width="26.44140625" style="98" customWidth="1"/>
    <col min="9989" max="9989" width="9.109375" style="98"/>
    <col min="9990" max="9990" width="66.109375" style="98" customWidth="1"/>
    <col min="9991" max="10240" width="9.109375" style="98"/>
    <col min="10241" max="10241" width="3.109375" style="98" customWidth="1"/>
    <col min="10242" max="10242" width="42" style="98" customWidth="1"/>
    <col min="10243" max="10243" width="22.109375" style="98" customWidth="1"/>
    <col min="10244" max="10244" width="26.44140625" style="98" customWidth="1"/>
    <col min="10245" max="10245" width="9.109375" style="98"/>
    <col min="10246" max="10246" width="66.109375" style="98" customWidth="1"/>
    <col min="10247" max="10496" width="9.109375" style="98"/>
    <col min="10497" max="10497" width="3.109375" style="98" customWidth="1"/>
    <col min="10498" max="10498" width="42" style="98" customWidth="1"/>
    <col min="10499" max="10499" width="22.109375" style="98" customWidth="1"/>
    <col min="10500" max="10500" width="26.44140625" style="98" customWidth="1"/>
    <col min="10501" max="10501" width="9.109375" style="98"/>
    <col min="10502" max="10502" width="66.109375" style="98" customWidth="1"/>
    <col min="10503" max="10752" width="9.109375" style="98"/>
    <col min="10753" max="10753" width="3.109375" style="98" customWidth="1"/>
    <col min="10754" max="10754" width="42" style="98" customWidth="1"/>
    <col min="10755" max="10755" width="22.109375" style="98" customWidth="1"/>
    <col min="10756" max="10756" width="26.44140625" style="98" customWidth="1"/>
    <col min="10757" max="10757" width="9.109375" style="98"/>
    <col min="10758" max="10758" width="66.109375" style="98" customWidth="1"/>
    <col min="10759" max="11008" width="9.109375" style="98"/>
    <col min="11009" max="11009" width="3.109375" style="98" customWidth="1"/>
    <col min="11010" max="11010" width="42" style="98" customWidth="1"/>
    <col min="11011" max="11011" width="22.109375" style="98" customWidth="1"/>
    <col min="11012" max="11012" width="26.44140625" style="98" customWidth="1"/>
    <col min="11013" max="11013" width="9.109375" style="98"/>
    <col min="11014" max="11014" width="66.109375" style="98" customWidth="1"/>
    <col min="11015" max="11264" width="9.109375" style="98"/>
    <col min="11265" max="11265" width="3.109375" style="98" customWidth="1"/>
    <col min="11266" max="11266" width="42" style="98" customWidth="1"/>
    <col min="11267" max="11267" width="22.109375" style="98" customWidth="1"/>
    <col min="11268" max="11268" width="26.44140625" style="98" customWidth="1"/>
    <col min="11269" max="11269" width="9.109375" style="98"/>
    <col min="11270" max="11270" width="66.109375" style="98" customWidth="1"/>
    <col min="11271" max="11520" width="9.109375" style="98"/>
    <col min="11521" max="11521" width="3.109375" style="98" customWidth="1"/>
    <col min="11522" max="11522" width="42" style="98" customWidth="1"/>
    <col min="11523" max="11523" width="22.109375" style="98" customWidth="1"/>
    <col min="11524" max="11524" width="26.44140625" style="98" customWidth="1"/>
    <col min="11525" max="11525" width="9.109375" style="98"/>
    <col min="11526" max="11526" width="66.109375" style="98" customWidth="1"/>
    <col min="11527" max="11776" width="9.109375" style="98"/>
    <col min="11777" max="11777" width="3.109375" style="98" customWidth="1"/>
    <col min="11778" max="11778" width="42" style="98" customWidth="1"/>
    <col min="11779" max="11779" width="22.109375" style="98" customWidth="1"/>
    <col min="11780" max="11780" width="26.44140625" style="98" customWidth="1"/>
    <col min="11781" max="11781" width="9.109375" style="98"/>
    <col min="11782" max="11782" width="66.109375" style="98" customWidth="1"/>
    <col min="11783" max="12032" width="9.109375" style="98"/>
    <col min="12033" max="12033" width="3.109375" style="98" customWidth="1"/>
    <col min="12034" max="12034" width="42" style="98" customWidth="1"/>
    <col min="12035" max="12035" width="22.109375" style="98" customWidth="1"/>
    <col min="12036" max="12036" width="26.44140625" style="98" customWidth="1"/>
    <col min="12037" max="12037" width="9.109375" style="98"/>
    <col min="12038" max="12038" width="66.109375" style="98" customWidth="1"/>
    <col min="12039" max="12288" width="9.109375" style="98"/>
    <col min="12289" max="12289" width="3.109375" style="98" customWidth="1"/>
    <col min="12290" max="12290" width="42" style="98" customWidth="1"/>
    <col min="12291" max="12291" width="22.109375" style="98" customWidth="1"/>
    <col min="12292" max="12292" width="26.44140625" style="98" customWidth="1"/>
    <col min="12293" max="12293" width="9.109375" style="98"/>
    <col min="12294" max="12294" width="66.109375" style="98" customWidth="1"/>
    <col min="12295" max="12544" width="9.109375" style="98"/>
    <col min="12545" max="12545" width="3.109375" style="98" customWidth="1"/>
    <col min="12546" max="12546" width="42" style="98" customWidth="1"/>
    <col min="12547" max="12547" width="22.109375" style="98" customWidth="1"/>
    <col min="12548" max="12548" width="26.44140625" style="98" customWidth="1"/>
    <col min="12549" max="12549" width="9.109375" style="98"/>
    <col min="12550" max="12550" width="66.109375" style="98" customWidth="1"/>
    <col min="12551" max="12800" width="9.109375" style="98"/>
    <col min="12801" max="12801" width="3.109375" style="98" customWidth="1"/>
    <col min="12802" max="12802" width="42" style="98" customWidth="1"/>
    <col min="12803" max="12803" width="22.109375" style="98" customWidth="1"/>
    <col min="12804" max="12804" width="26.44140625" style="98" customWidth="1"/>
    <col min="12805" max="12805" width="9.109375" style="98"/>
    <col min="12806" max="12806" width="66.109375" style="98" customWidth="1"/>
    <col min="12807" max="13056" width="9.109375" style="98"/>
    <col min="13057" max="13057" width="3.109375" style="98" customWidth="1"/>
    <col min="13058" max="13058" width="42" style="98" customWidth="1"/>
    <col min="13059" max="13059" width="22.109375" style="98" customWidth="1"/>
    <col min="13060" max="13060" width="26.44140625" style="98" customWidth="1"/>
    <col min="13061" max="13061" width="9.109375" style="98"/>
    <col min="13062" max="13062" width="66.109375" style="98" customWidth="1"/>
    <col min="13063" max="13312" width="9.109375" style="98"/>
    <col min="13313" max="13313" width="3.109375" style="98" customWidth="1"/>
    <col min="13314" max="13314" width="42" style="98" customWidth="1"/>
    <col min="13315" max="13315" width="22.109375" style="98" customWidth="1"/>
    <col min="13316" max="13316" width="26.44140625" style="98" customWidth="1"/>
    <col min="13317" max="13317" width="9.109375" style="98"/>
    <col min="13318" max="13318" width="66.109375" style="98" customWidth="1"/>
    <col min="13319" max="13568" width="9.109375" style="98"/>
    <col min="13569" max="13569" width="3.109375" style="98" customWidth="1"/>
    <col min="13570" max="13570" width="42" style="98" customWidth="1"/>
    <col min="13571" max="13571" width="22.109375" style="98" customWidth="1"/>
    <col min="13572" max="13572" width="26.44140625" style="98" customWidth="1"/>
    <col min="13573" max="13573" width="9.109375" style="98"/>
    <col min="13574" max="13574" width="66.109375" style="98" customWidth="1"/>
    <col min="13575" max="13824" width="9.109375" style="98"/>
    <col min="13825" max="13825" width="3.109375" style="98" customWidth="1"/>
    <col min="13826" max="13826" width="42" style="98" customWidth="1"/>
    <col min="13827" max="13827" width="22.109375" style="98" customWidth="1"/>
    <col min="13828" max="13828" width="26.44140625" style="98" customWidth="1"/>
    <col min="13829" max="13829" width="9.109375" style="98"/>
    <col min="13830" max="13830" width="66.109375" style="98" customWidth="1"/>
    <col min="13831" max="14080" width="9.109375" style="98"/>
    <col min="14081" max="14081" width="3.109375" style="98" customWidth="1"/>
    <col min="14082" max="14082" width="42" style="98" customWidth="1"/>
    <col min="14083" max="14083" width="22.109375" style="98" customWidth="1"/>
    <col min="14084" max="14084" width="26.44140625" style="98" customWidth="1"/>
    <col min="14085" max="14085" width="9.109375" style="98"/>
    <col min="14086" max="14086" width="66.109375" style="98" customWidth="1"/>
    <col min="14087" max="14336" width="9.109375" style="98"/>
    <col min="14337" max="14337" width="3.109375" style="98" customWidth="1"/>
    <col min="14338" max="14338" width="42" style="98" customWidth="1"/>
    <col min="14339" max="14339" width="22.109375" style="98" customWidth="1"/>
    <col min="14340" max="14340" width="26.44140625" style="98" customWidth="1"/>
    <col min="14341" max="14341" width="9.109375" style="98"/>
    <col min="14342" max="14342" width="66.109375" style="98" customWidth="1"/>
    <col min="14343" max="14592" width="9.109375" style="98"/>
    <col min="14593" max="14593" width="3.109375" style="98" customWidth="1"/>
    <col min="14594" max="14594" width="42" style="98" customWidth="1"/>
    <col min="14595" max="14595" width="22.109375" style="98" customWidth="1"/>
    <col min="14596" max="14596" width="26.44140625" style="98" customWidth="1"/>
    <col min="14597" max="14597" width="9.109375" style="98"/>
    <col min="14598" max="14598" width="66.109375" style="98" customWidth="1"/>
    <col min="14599" max="14848" width="9.109375" style="98"/>
    <col min="14849" max="14849" width="3.109375" style="98" customWidth="1"/>
    <col min="14850" max="14850" width="42" style="98" customWidth="1"/>
    <col min="14851" max="14851" width="22.109375" style="98" customWidth="1"/>
    <col min="14852" max="14852" width="26.44140625" style="98" customWidth="1"/>
    <col min="14853" max="14853" width="9.109375" style="98"/>
    <col min="14854" max="14854" width="66.109375" style="98" customWidth="1"/>
    <col min="14855" max="15104" width="9.109375" style="98"/>
    <col min="15105" max="15105" width="3.109375" style="98" customWidth="1"/>
    <col min="15106" max="15106" width="42" style="98" customWidth="1"/>
    <col min="15107" max="15107" width="22.109375" style="98" customWidth="1"/>
    <col min="15108" max="15108" width="26.44140625" style="98" customWidth="1"/>
    <col min="15109" max="15109" width="9.109375" style="98"/>
    <col min="15110" max="15110" width="66.109375" style="98" customWidth="1"/>
    <col min="15111" max="15360" width="9.109375" style="98"/>
    <col min="15361" max="15361" width="3.109375" style="98" customWidth="1"/>
    <col min="15362" max="15362" width="42" style="98" customWidth="1"/>
    <col min="15363" max="15363" width="22.109375" style="98" customWidth="1"/>
    <col min="15364" max="15364" width="26.44140625" style="98" customWidth="1"/>
    <col min="15365" max="15365" width="9.109375" style="98"/>
    <col min="15366" max="15366" width="66.109375" style="98" customWidth="1"/>
    <col min="15367" max="15616" width="9.109375" style="98"/>
    <col min="15617" max="15617" width="3.109375" style="98" customWidth="1"/>
    <col min="15618" max="15618" width="42" style="98" customWidth="1"/>
    <col min="15619" max="15619" width="22.109375" style="98" customWidth="1"/>
    <col min="15620" max="15620" width="26.44140625" style="98" customWidth="1"/>
    <col min="15621" max="15621" width="9.109375" style="98"/>
    <col min="15622" max="15622" width="66.109375" style="98" customWidth="1"/>
    <col min="15623" max="15872" width="9.109375" style="98"/>
    <col min="15873" max="15873" width="3.109375" style="98" customWidth="1"/>
    <col min="15874" max="15874" width="42" style="98" customWidth="1"/>
    <col min="15875" max="15875" width="22.109375" style="98" customWidth="1"/>
    <col min="15876" max="15876" width="26.44140625" style="98" customWidth="1"/>
    <col min="15877" max="15877" width="9.109375" style="98"/>
    <col min="15878" max="15878" width="66.109375" style="98" customWidth="1"/>
    <col min="15879" max="16128" width="9.109375" style="98"/>
    <col min="16129" max="16129" width="3.109375" style="98" customWidth="1"/>
    <col min="16130" max="16130" width="42" style="98" customWidth="1"/>
    <col min="16131" max="16131" width="22.109375" style="98" customWidth="1"/>
    <col min="16132" max="16132" width="26.44140625" style="98" customWidth="1"/>
    <col min="16133" max="16133" width="9.109375" style="98"/>
    <col min="16134" max="16134" width="66.109375" style="98" customWidth="1"/>
    <col min="16135" max="16384" width="9.109375" style="98"/>
  </cols>
  <sheetData>
    <row r="1" spans="1:6" ht="45" customHeight="1">
      <c r="B1" s="404" t="s">
        <v>437</v>
      </c>
      <c r="C1" s="404"/>
      <c r="D1" s="404"/>
    </row>
    <row r="2" spans="1:6" ht="22.95" customHeight="1">
      <c r="B2" s="404" t="s">
        <v>232</v>
      </c>
      <c r="C2" s="404"/>
      <c r="D2" s="404"/>
    </row>
    <row r="3" spans="1:6" ht="20.25" customHeight="1">
      <c r="B3" s="404" t="s">
        <v>85</v>
      </c>
      <c r="C3" s="404"/>
      <c r="D3" s="404"/>
    </row>
    <row r="5" spans="1:6" s="99" customFormat="1" ht="66" customHeight="1">
      <c r="A5" s="343"/>
      <c r="B5" s="344" t="s">
        <v>86</v>
      </c>
      <c r="C5" s="345" t="s">
        <v>221</v>
      </c>
      <c r="D5" s="347" t="s">
        <v>220</v>
      </c>
    </row>
    <row r="6" spans="1:6" ht="46.8">
      <c r="A6" s="100">
        <v>1</v>
      </c>
      <c r="B6" s="342" t="s">
        <v>354</v>
      </c>
      <c r="C6" s="124">
        <v>758</v>
      </c>
      <c r="D6" s="240">
        <v>100</v>
      </c>
      <c r="F6" s="120"/>
    </row>
    <row r="7" spans="1:6">
      <c r="A7" s="100">
        <v>2</v>
      </c>
      <c r="B7" s="342" t="s">
        <v>92</v>
      </c>
      <c r="C7" s="124">
        <v>450</v>
      </c>
      <c r="D7" s="240">
        <v>100</v>
      </c>
      <c r="F7" s="120"/>
    </row>
    <row r="8" spans="1:6">
      <c r="A8" s="100">
        <v>3</v>
      </c>
      <c r="B8" s="342" t="s">
        <v>93</v>
      </c>
      <c r="C8" s="124">
        <v>221</v>
      </c>
      <c r="D8" s="240">
        <v>60.2</v>
      </c>
      <c r="F8" s="120"/>
    </row>
    <row r="9" spans="1:6" s="102" customFormat="1">
      <c r="A9" s="100">
        <v>4</v>
      </c>
      <c r="B9" s="342" t="s">
        <v>100</v>
      </c>
      <c r="C9" s="124">
        <v>118</v>
      </c>
      <c r="D9" s="240">
        <v>100</v>
      </c>
      <c r="F9" s="120"/>
    </row>
    <row r="10" spans="1:6" s="102" customFormat="1">
      <c r="A10" s="100">
        <v>5</v>
      </c>
      <c r="B10" s="342" t="s">
        <v>99</v>
      </c>
      <c r="C10" s="124">
        <v>89</v>
      </c>
      <c r="D10" s="240">
        <v>88.1</v>
      </c>
      <c r="F10" s="120"/>
    </row>
    <row r="11" spans="1:6" s="102" customFormat="1">
      <c r="A11" s="100">
        <v>6</v>
      </c>
      <c r="B11" s="342" t="s">
        <v>102</v>
      </c>
      <c r="C11" s="124">
        <v>86</v>
      </c>
      <c r="D11" s="240">
        <v>98.9</v>
      </c>
      <c r="F11" s="120"/>
    </row>
    <row r="12" spans="1:6" s="102" customFormat="1" ht="31.2">
      <c r="A12" s="100">
        <v>7</v>
      </c>
      <c r="B12" s="342" t="s">
        <v>106</v>
      </c>
      <c r="C12" s="124">
        <v>73</v>
      </c>
      <c r="D12" s="240">
        <v>100</v>
      </c>
      <c r="F12" s="120"/>
    </row>
    <row r="13" spans="1:6" s="102" customFormat="1">
      <c r="A13" s="100">
        <v>8</v>
      </c>
      <c r="B13" s="342" t="s">
        <v>103</v>
      </c>
      <c r="C13" s="124">
        <v>66</v>
      </c>
      <c r="D13" s="240">
        <v>76.7</v>
      </c>
      <c r="F13" s="120"/>
    </row>
    <row r="14" spans="1:6" s="102" customFormat="1">
      <c r="A14" s="100">
        <v>9</v>
      </c>
      <c r="B14" s="342" t="s">
        <v>357</v>
      </c>
      <c r="C14" s="124">
        <v>64</v>
      </c>
      <c r="D14" s="240">
        <v>100</v>
      </c>
      <c r="F14" s="120"/>
    </row>
    <row r="15" spans="1:6" s="102" customFormat="1">
      <c r="A15" s="100">
        <v>10</v>
      </c>
      <c r="B15" s="342" t="s">
        <v>390</v>
      </c>
      <c r="C15" s="124">
        <v>57</v>
      </c>
      <c r="D15" s="240">
        <v>95</v>
      </c>
      <c r="F15" s="120"/>
    </row>
    <row r="16" spans="1:6" s="102" customFormat="1">
      <c r="A16" s="100">
        <v>11</v>
      </c>
      <c r="B16" s="342" t="s">
        <v>101</v>
      </c>
      <c r="C16" s="124">
        <v>56</v>
      </c>
      <c r="D16" s="240">
        <v>100</v>
      </c>
      <c r="F16" s="120"/>
    </row>
    <row r="17" spans="1:6" s="102" customFormat="1">
      <c r="A17" s="100">
        <v>12</v>
      </c>
      <c r="B17" s="342" t="s">
        <v>307</v>
      </c>
      <c r="C17" s="124">
        <v>51</v>
      </c>
      <c r="D17" s="240">
        <v>89.5</v>
      </c>
      <c r="F17" s="120"/>
    </row>
    <row r="18" spans="1:6" s="102" customFormat="1">
      <c r="A18" s="100">
        <v>13</v>
      </c>
      <c r="B18" s="342" t="s">
        <v>132</v>
      </c>
      <c r="C18" s="124">
        <v>39</v>
      </c>
      <c r="D18" s="240">
        <v>95.1</v>
      </c>
      <c r="F18" s="120"/>
    </row>
    <row r="19" spans="1:6" s="102" customFormat="1">
      <c r="A19" s="100">
        <v>14</v>
      </c>
      <c r="B19" s="342" t="s">
        <v>326</v>
      </c>
      <c r="C19" s="124">
        <v>34</v>
      </c>
      <c r="D19" s="240">
        <v>77.3</v>
      </c>
      <c r="F19" s="120"/>
    </row>
    <row r="20" spans="1:6" s="102" customFormat="1">
      <c r="A20" s="100">
        <v>15</v>
      </c>
      <c r="B20" s="342" t="s">
        <v>394</v>
      </c>
      <c r="C20" s="124">
        <v>33</v>
      </c>
      <c r="D20" s="240">
        <v>100</v>
      </c>
      <c r="F20" s="120"/>
    </row>
    <row r="21" spans="1:6" s="102" customFormat="1" ht="31.2">
      <c r="A21" s="100">
        <v>16</v>
      </c>
      <c r="B21" s="342" t="s">
        <v>306</v>
      </c>
      <c r="C21" s="124">
        <v>31</v>
      </c>
      <c r="D21" s="240">
        <v>93.9</v>
      </c>
      <c r="F21" s="120"/>
    </row>
    <row r="22" spans="1:6" s="102" customFormat="1" ht="31.2">
      <c r="A22" s="100">
        <v>17</v>
      </c>
      <c r="B22" s="342" t="s">
        <v>138</v>
      </c>
      <c r="C22" s="124">
        <v>30</v>
      </c>
      <c r="D22" s="240">
        <v>100</v>
      </c>
      <c r="F22" s="120"/>
    </row>
    <row r="23" spans="1:6" s="102" customFormat="1">
      <c r="A23" s="100">
        <v>18</v>
      </c>
      <c r="B23" s="342" t="s">
        <v>115</v>
      </c>
      <c r="C23" s="124">
        <v>27</v>
      </c>
      <c r="D23" s="240">
        <v>64.3</v>
      </c>
      <c r="F23" s="120"/>
    </row>
    <row r="24" spans="1:6" s="102" customFormat="1" ht="31.2">
      <c r="A24" s="100">
        <v>19</v>
      </c>
      <c r="B24" s="342" t="s">
        <v>362</v>
      </c>
      <c r="C24" s="124">
        <v>23</v>
      </c>
      <c r="D24" s="240">
        <v>100</v>
      </c>
      <c r="F24" s="120"/>
    </row>
    <row r="25" spans="1:6" s="102" customFormat="1">
      <c r="A25" s="100">
        <v>20</v>
      </c>
      <c r="B25" s="342" t="s">
        <v>104</v>
      </c>
      <c r="C25" s="124">
        <v>21</v>
      </c>
      <c r="D25" s="240">
        <v>26.900000000000006</v>
      </c>
      <c r="F25" s="120"/>
    </row>
    <row r="26" spans="1:6" s="102" customFormat="1">
      <c r="A26" s="100">
        <v>21</v>
      </c>
      <c r="B26" s="342" t="s">
        <v>113</v>
      </c>
      <c r="C26" s="124">
        <v>21</v>
      </c>
      <c r="D26" s="240">
        <v>100</v>
      </c>
      <c r="F26" s="120"/>
    </row>
    <row r="27" spans="1:6" s="102" customFormat="1" ht="46.8">
      <c r="A27" s="100">
        <v>22</v>
      </c>
      <c r="B27" s="342" t="s">
        <v>361</v>
      </c>
      <c r="C27" s="124">
        <v>19</v>
      </c>
      <c r="D27" s="240">
        <v>63.3</v>
      </c>
      <c r="F27" s="120"/>
    </row>
    <row r="28" spans="1:6" s="102" customFormat="1">
      <c r="A28" s="100">
        <v>23</v>
      </c>
      <c r="B28" s="342" t="s">
        <v>98</v>
      </c>
      <c r="C28" s="124">
        <v>18</v>
      </c>
      <c r="D28" s="240">
        <v>32.700000000000003</v>
      </c>
      <c r="F28" s="120"/>
    </row>
    <row r="29" spans="1:6" s="102" customFormat="1">
      <c r="A29" s="100">
        <v>24</v>
      </c>
      <c r="B29" s="342" t="s">
        <v>118</v>
      </c>
      <c r="C29" s="124">
        <v>18</v>
      </c>
      <c r="D29" s="240">
        <v>43.9</v>
      </c>
      <c r="F29" s="120"/>
    </row>
    <row r="30" spans="1:6" s="102" customFormat="1" ht="31.2">
      <c r="A30" s="100">
        <v>25</v>
      </c>
      <c r="B30" s="342" t="s">
        <v>365</v>
      </c>
      <c r="C30" s="124">
        <v>18</v>
      </c>
      <c r="D30" s="240">
        <v>58.1</v>
      </c>
      <c r="F30" s="120"/>
    </row>
    <row r="31" spans="1:6" s="102" customFormat="1">
      <c r="A31" s="100">
        <v>26</v>
      </c>
      <c r="B31" s="342" t="s">
        <v>364</v>
      </c>
      <c r="C31" s="124">
        <v>18</v>
      </c>
      <c r="D31" s="240">
        <v>64.3</v>
      </c>
      <c r="F31" s="120"/>
    </row>
    <row r="32" spans="1:6" s="102" customFormat="1">
      <c r="A32" s="100">
        <v>27</v>
      </c>
      <c r="B32" s="342" t="s">
        <v>363</v>
      </c>
      <c r="C32" s="124">
        <v>18</v>
      </c>
      <c r="D32" s="240">
        <v>69.2</v>
      </c>
      <c r="F32" s="120"/>
    </row>
    <row r="33" spans="1:6" s="102" customFormat="1" ht="31.2">
      <c r="A33" s="100">
        <v>28</v>
      </c>
      <c r="B33" s="342" t="s">
        <v>407</v>
      </c>
      <c r="C33" s="124">
        <v>18</v>
      </c>
      <c r="D33" s="240">
        <v>94.7</v>
      </c>
      <c r="F33" s="120"/>
    </row>
    <row r="34" spans="1:6" s="102" customFormat="1" ht="35.25" customHeight="1">
      <c r="A34" s="100">
        <v>29</v>
      </c>
      <c r="B34" s="342" t="s">
        <v>108</v>
      </c>
      <c r="C34" s="124">
        <v>17</v>
      </c>
      <c r="D34" s="240">
        <v>41.5</v>
      </c>
      <c r="F34" s="120"/>
    </row>
    <row r="35" spans="1:6" s="102" customFormat="1">
      <c r="A35" s="100">
        <v>30</v>
      </c>
      <c r="B35" s="342" t="s">
        <v>114</v>
      </c>
      <c r="C35" s="124">
        <v>16</v>
      </c>
      <c r="D35" s="240">
        <v>48.5</v>
      </c>
      <c r="F35" s="120"/>
    </row>
    <row r="36" spans="1:6" s="102" customFormat="1">
      <c r="A36" s="100">
        <v>31</v>
      </c>
      <c r="B36" s="342" t="s">
        <v>329</v>
      </c>
      <c r="C36" s="124">
        <v>16</v>
      </c>
      <c r="D36" s="240">
        <v>94.1</v>
      </c>
      <c r="F36" s="120"/>
    </row>
    <row r="37" spans="1:6" s="102" customFormat="1">
      <c r="A37" s="100">
        <v>32</v>
      </c>
      <c r="B37" s="342" t="s">
        <v>122</v>
      </c>
      <c r="C37" s="124">
        <v>15</v>
      </c>
      <c r="D37" s="240">
        <v>65.2</v>
      </c>
      <c r="F37" s="120"/>
    </row>
    <row r="38" spans="1:6" s="102" customFormat="1" ht="31.2">
      <c r="A38" s="100">
        <v>33</v>
      </c>
      <c r="B38" s="342" t="s">
        <v>136</v>
      </c>
      <c r="C38" s="124">
        <v>15</v>
      </c>
      <c r="D38" s="240">
        <v>78.900000000000006</v>
      </c>
      <c r="F38" s="120"/>
    </row>
    <row r="39" spans="1:6" s="102" customFormat="1">
      <c r="A39" s="100">
        <v>34</v>
      </c>
      <c r="B39" s="342" t="s">
        <v>442</v>
      </c>
      <c r="C39" s="124">
        <v>15</v>
      </c>
      <c r="D39" s="240">
        <v>100</v>
      </c>
      <c r="F39" s="120"/>
    </row>
    <row r="40" spans="1:6" s="102" customFormat="1">
      <c r="A40" s="100">
        <v>35</v>
      </c>
      <c r="B40" s="342" t="s">
        <v>443</v>
      </c>
      <c r="C40" s="124">
        <v>14</v>
      </c>
      <c r="D40" s="240">
        <v>100</v>
      </c>
      <c r="F40" s="120"/>
    </row>
    <row r="41" spans="1:6" s="102" customFormat="1" ht="31.2">
      <c r="A41" s="100">
        <v>36</v>
      </c>
      <c r="B41" s="342" t="s">
        <v>303</v>
      </c>
      <c r="C41" s="124">
        <v>14</v>
      </c>
      <c r="D41" s="240">
        <v>100</v>
      </c>
      <c r="F41" s="120"/>
    </row>
    <row r="42" spans="1:6">
      <c r="A42" s="100">
        <v>37</v>
      </c>
      <c r="B42" s="342" t="s">
        <v>109</v>
      </c>
      <c r="C42" s="105">
        <v>13</v>
      </c>
      <c r="D42" s="241">
        <v>20.599999999999994</v>
      </c>
      <c r="F42" s="120"/>
    </row>
    <row r="43" spans="1:6">
      <c r="A43" s="100">
        <v>38</v>
      </c>
      <c r="B43" s="342" t="s">
        <v>305</v>
      </c>
      <c r="C43" s="105">
        <v>13</v>
      </c>
      <c r="D43" s="241">
        <v>86.7</v>
      </c>
      <c r="F43" s="120"/>
    </row>
    <row r="44" spans="1:6">
      <c r="A44" s="100">
        <v>39</v>
      </c>
      <c r="B44" s="342" t="s">
        <v>444</v>
      </c>
      <c r="C44" s="105">
        <v>13</v>
      </c>
      <c r="D44" s="241">
        <v>92.9</v>
      </c>
      <c r="F44" s="120"/>
    </row>
    <row r="45" spans="1:6">
      <c r="A45" s="100">
        <v>40</v>
      </c>
      <c r="B45" s="342" t="s">
        <v>139</v>
      </c>
      <c r="C45" s="105">
        <v>12</v>
      </c>
      <c r="D45" s="241">
        <v>60</v>
      </c>
      <c r="F45" s="120"/>
    </row>
    <row r="46" spans="1:6">
      <c r="A46" s="100">
        <v>41</v>
      </c>
      <c r="B46" s="342" t="s">
        <v>366</v>
      </c>
      <c r="C46" s="105">
        <v>12</v>
      </c>
      <c r="D46" s="241">
        <v>63.2</v>
      </c>
      <c r="F46" s="120"/>
    </row>
    <row r="47" spans="1:6">
      <c r="A47" s="100">
        <v>42</v>
      </c>
      <c r="B47" s="342" t="s">
        <v>445</v>
      </c>
      <c r="C47" s="105">
        <v>12</v>
      </c>
      <c r="D47" s="241">
        <v>92.3</v>
      </c>
      <c r="F47" s="120"/>
    </row>
    <row r="48" spans="1:6">
      <c r="A48" s="100">
        <v>43</v>
      </c>
      <c r="B48" s="342" t="s">
        <v>312</v>
      </c>
      <c r="C48" s="105">
        <v>12</v>
      </c>
      <c r="D48" s="241">
        <v>100</v>
      </c>
      <c r="F48" s="120"/>
    </row>
    <row r="49" spans="1:6">
      <c r="A49" s="100">
        <v>44</v>
      </c>
      <c r="B49" s="342" t="s">
        <v>324</v>
      </c>
      <c r="C49" s="105">
        <v>12</v>
      </c>
      <c r="D49" s="241">
        <v>100</v>
      </c>
      <c r="F49" s="120"/>
    </row>
    <row r="50" spans="1:6">
      <c r="A50" s="100">
        <v>45</v>
      </c>
      <c r="B50" s="342" t="s">
        <v>105</v>
      </c>
      <c r="C50" s="105">
        <v>11</v>
      </c>
      <c r="D50" s="241">
        <v>24.400000000000006</v>
      </c>
      <c r="F50" s="120"/>
    </row>
    <row r="51" spans="1:6">
      <c r="A51" s="100">
        <v>46</v>
      </c>
      <c r="B51" s="342" t="s">
        <v>302</v>
      </c>
      <c r="C51" s="105">
        <v>11</v>
      </c>
      <c r="D51" s="241">
        <v>100</v>
      </c>
      <c r="F51" s="120"/>
    </row>
    <row r="52" spans="1:6">
      <c r="A52" s="100">
        <v>47</v>
      </c>
      <c r="B52" s="342" t="s">
        <v>311</v>
      </c>
      <c r="C52" s="105">
        <v>11</v>
      </c>
      <c r="D52" s="241">
        <v>100</v>
      </c>
      <c r="F52" s="120"/>
    </row>
    <row r="53" spans="1:6" ht="31.2">
      <c r="A53" s="100">
        <v>48</v>
      </c>
      <c r="B53" s="342" t="s">
        <v>446</v>
      </c>
      <c r="C53" s="105">
        <v>11</v>
      </c>
      <c r="D53" s="241">
        <v>100</v>
      </c>
      <c r="F53" s="120"/>
    </row>
    <row r="54" spans="1:6">
      <c r="A54" s="100">
        <v>49</v>
      </c>
      <c r="B54" s="342" t="s">
        <v>310</v>
      </c>
      <c r="C54" s="105">
        <v>10</v>
      </c>
      <c r="D54" s="241">
        <v>58.8</v>
      </c>
      <c r="F54" s="120"/>
    </row>
    <row r="55" spans="1:6">
      <c r="A55" s="100">
        <v>50</v>
      </c>
      <c r="B55" s="342" t="s">
        <v>318</v>
      </c>
      <c r="C55" s="105">
        <v>10</v>
      </c>
      <c r="D55" s="241">
        <v>100</v>
      </c>
      <c r="F55" s="120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70" zoomScaleNormal="75" zoomScaleSheetLayoutView="70" workbookViewId="0">
      <selection activeCell="F7" sqref="F7:F25"/>
    </sheetView>
  </sheetViews>
  <sheetFormatPr defaultColWidth="8.88671875" defaultRowHeight="13.2"/>
  <cols>
    <col min="1" max="1" width="39.109375" style="44" customWidth="1"/>
    <col min="2" max="2" width="12.109375" style="44" customWidth="1"/>
    <col min="3" max="3" width="11.5546875" style="44" customWidth="1"/>
    <col min="4" max="4" width="13.88671875" style="44" customWidth="1"/>
    <col min="5" max="6" width="14.88671875" style="130" customWidth="1"/>
    <col min="7" max="7" width="12.44140625" style="44" customWidth="1"/>
    <col min="8" max="9" width="8.88671875" style="44"/>
    <col min="10" max="10" width="7.88671875" style="44" customWidth="1"/>
    <col min="11" max="256" width="8.88671875" style="44"/>
    <col min="257" max="257" width="37.109375" style="44" customWidth="1"/>
    <col min="258" max="259" width="10.5546875" style="44" customWidth="1"/>
    <col min="260" max="260" width="13" style="44" customWidth="1"/>
    <col min="261" max="262" width="10.33203125" style="44" customWidth="1"/>
    <col min="263" max="263" width="12.44140625" style="44" customWidth="1"/>
    <col min="264" max="265" width="8.88671875" style="44"/>
    <col min="266" max="266" width="7.88671875" style="44" customWidth="1"/>
    <col min="267" max="512" width="8.88671875" style="44"/>
    <col min="513" max="513" width="37.109375" style="44" customWidth="1"/>
    <col min="514" max="515" width="10.5546875" style="44" customWidth="1"/>
    <col min="516" max="516" width="13" style="44" customWidth="1"/>
    <col min="517" max="518" width="10.33203125" style="44" customWidth="1"/>
    <col min="519" max="519" width="12.44140625" style="44" customWidth="1"/>
    <col min="520" max="521" width="8.88671875" style="44"/>
    <col min="522" max="522" width="7.88671875" style="44" customWidth="1"/>
    <col min="523" max="768" width="8.88671875" style="44"/>
    <col min="769" max="769" width="37.109375" style="44" customWidth="1"/>
    <col min="770" max="771" width="10.5546875" style="44" customWidth="1"/>
    <col min="772" max="772" width="13" style="44" customWidth="1"/>
    <col min="773" max="774" width="10.33203125" style="44" customWidth="1"/>
    <col min="775" max="775" width="12.44140625" style="44" customWidth="1"/>
    <col min="776" max="777" width="8.88671875" style="44"/>
    <col min="778" max="778" width="7.88671875" style="44" customWidth="1"/>
    <col min="779" max="1024" width="8.88671875" style="44"/>
    <col min="1025" max="1025" width="37.109375" style="44" customWidth="1"/>
    <col min="1026" max="1027" width="10.5546875" style="44" customWidth="1"/>
    <col min="1028" max="1028" width="13" style="44" customWidth="1"/>
    <col min="1029" max="1030" width="10.33203125" style="44" customWidth="1"/>
    <col min="1031" max="1031" width="12.44140625" style="44" customWidth="1"/>
    <col min="1032" max="1033" width="8.88671875" style="44"/>
    <col min="1034" max="1034" width="7.88671875" style="44" customWidth="1"/>
    <col min="1035" max="1280" width="8.88671875" style="44"/>
    <col min="1281" max="1281" width="37.109375" style="44" customWidth="1"/>
    <col min="1282" max="1283" width="10.5546875" style="44" customWidth="1"/>
    <col min="1284" max="1284" width="13" style="44" customWidth="1"/>
    <col min="1285" max="1286" width="10.33203125" style="44" customWidth="1"/>
    <col min="1287" max="1287" width="12.44140625" style="44" customWidth="1"/>
    <col min="1288" max="1289" width="8.88671875" style="44"/>
    <col min="1290" max="1290" width="7.88671875" style="44" customWidth="1"/>
    <col min="1291" max="1536" width="8.88671875" style="44"/>
    <col min="1537" max="1537" width="37.109375" style="44" customWidth="1"/>
    <col min="1538" max="1539" width="10.5546875" style="44" customWidth="1"/>
    <col min="1540" max="1540" width="13" style="44" customWidth="1"/>
    <col min="1541" max="1542" width="10.33203125" style="44" customWidth="1"/>
    <col min="1543" max="1543" width="12.44140625" style="44" customWidth="1"/>
    <col min="1544" max="1545" width="8.88671875" style="44"/>
    <col min="1546" max="1546" width="7.88671875" style="44" customWidth="1"/>
    <col min="1547" max="1792" width="8.88671875" style="44"/>
    <col min="1793" max="1793" width="37.109375" style="44" customWidth="1"/>
    <col min="1794" max="1795" width="10.5546875" style="44" customWidth="1"/>
    <col min="1796" max="1796" width="13" style="44" customWidth="1"/>
    <col min="1797" max="1798" width="10.33203125" style="44" customWidth="1"/>
    <col min="1799" max="1799" width="12.44140625" style="44" customWidth="1"/>
    <col min="1800" max="1801" width="8.88671875" style="44"/>
    <col min="1802" max="1802" width="7.88671875" style="44" customWidth="1"/>
    <col min="1803" max="2048" width="8.88671875" style="44"/>
    <col min="2049" max="2049" width="37.109375" style="44" customWidth="1"/>
    <col min="2050" max="2051" width="10.5546875" style="44" customWidth="1"/>
    <col min="2052" max="2052" width="13" style="44" customWidth="1"/>
    <col min="2053" max="2054" width="10.33203125" style="44" customWidth="1"/>
    <col min="2055" max="2055" width="12.44140625" style="44" customWidth="1"/>
    <col min="2056" max="2057" width="8.88671875" style="44"/>
    <col min="2058" max="2058" width="7.88671875" style="44" customWidth="1"/>
    <col min="2059" max="2304" width="8.88671875" style="44"/>
    <col min="2305" max="2305" width="37.109375" style="44" customWidth="1"/>
    <col min="2306" max="2307" width="10.5546875" style="44" customWidth="1"/>
    <col min="2308" max="2308" width="13" style="44" customWidth="1"/>
    <col min="2309" max="2310" width="10.33203125" style="44" customWidth="1"/>
    <col min="2311" max="2311" width="12.44140625" style="44" customWidth="1"/>
    <col min="2312" max="2313" width="8.88671875" style="44"/>
    <col min="2314" max="2314" width="7.88671875" style="44" customWidth="1"/>
    <col min="2315" max="2560" width="8.88671875" style="44"/>
    <col min="2561" max="2561" width="37.109375" style="44" customWidth="1"/>
    <col min="2562" max="2563" width="10.5546875" style="44" customWidth="1"/>
    <col min="2564" max="2564" width="13" style="44" customWidth="1"/>
    <col min="2565" max="2566" width="10.33203125" style="44" customWidth="1"/>
    <col min="2567" max="2567" width="12.44140625" style="44" customWidth="1"/>
    <col min="2568" max="2569" width="8.88671875" style="44"/>
    <col min="2570" max="2570" width="7.88671875" style="44" customWidth="1"/>
    <col min="2571" max="2816" width="8.88671875" style="44"/>
    <col min="2817" max="2817" width="37.109375" style="44" customWidth="1"/>
    <col min="2818" max="2819" width="10.5546875" style="44" customWidth="1"/>
    <col min="2820" max="2820" width="13" style="44" customWidth="1"/>
    <col min="2821" max="2822" width="10.33203125" style="44" customWidth="1"/>
    <col min="2823" max="2823" width="12.44140625" style="44" customWidth="1"/>
    <col min="2824" max="2825" width="8.88671875" style="44"/>
    <col min="2826" max="2826" width="7.88671875" style="44" customWidth="1"/>
    <col min="2827" max="3072" width="8.88671875" style="44"/>
    <col min="3073" max="3073" width="37.109375" style="44" customWidth="1"/>
    <col min="3074" max="3075" width="10.5546875" style="44" customWidth="1"/>
    <col min="3076" max="3076" width="13" style="44" customWidth="1"/>
    <col min="3077" max="3078" width="10.33203125" style="44" customWidth="1"/>
    <col min="3079" max="3079" width="12.44140625" style="44" customWidth="1"/>
    <col min="3080" max="3081" width="8.88671875" style="44"/>
    <col min="3082" max="3082" width="7.88671875" style="44" customWidth="1"/>
    <col min="3083" max="3328" width="8.88671875" style="44"/>
    <col min="3329" max="3329" width="37.109375" style="44" customWidth="1"/>
    <col min="3330" max="3331" width="10.5546875" style="44" customWidth="1"/>
    <col min="3332" max="3332" width="13" style="44" customWidth="1"/>
    <col min="3333" max="3334" width="10.33203125" style="44" customWidth="1"/>
    <col min="3335" max="3335" width="12.44140625" style="44" customWidth="1"/>
    <col min="3336" max="3337" width="8.88671875" style="44"/>
    <col min="3338" max="3338" width="7.88671875" style="44" customWidth="1"/>
    <col min="3339" max="3584" width="8.88671875" style="44"/>
    <col min="3585" max="3585" width="37.109375" style="44" customWidth="1"/>
    <col min="3586" max="3587" width="10.5546875" style="44" customWidth="1"/>
    <col min="3588" max="3588" width="13" style="44" customWidth="1"/>
    <col min="3589" max="3590" width="10.33203125" style="44" customWidth="1"/>
    <col min="3591" max="3591" width="12.44140625" style="44" customWidth="1"/>
    <col min="3592" max="3593" width="8.88671875" style="44"/>
    <col min="3594" max="3594" width="7.88671875" style="44" customWidth="1"/>
    <col min="3595" max="3840" width="8.88671875" style="44"/>
    <col min="3841" max="3841" width="37.109375" style="44" customWidth="1"/>
    <col min="3842" max="3843" width="10.5546875" style="44" customWidth="1"/>
    <col min="3844" max="3844" width="13" style="44" customWidth="1"/>
    <col min="3845" max="3846" width="10.33203125" style="44" customWidth="1"/>
    <col min="3847" max="3847" width="12.44140625" style="44" customWidth="1"/>
    <col min="3848" max="3849" width="8.88671875" style="44"/>
    <col min="3850" max="3850" width="7.88671875" style="44" customWidth="1"/>
    <col min="3851" max="4096" width="8.88671875" style="44"/>
    <col min="4097" max="4097" width="37.109375" style="44" customWidth="1"/>
    <col min="4098" max="4099" width="10.5546875" style="44" customWidth="1"/>
    <col min="4100" max="4100" width="13" style="44" customWidth="1"/>
    <col min="4101" max="4102" width="10.33203125" style="44" customWidth="1"/>
    <col min="4103" max="4103" width="12.44140625" style="44" customWidth="1"/>
    <col min="4104" max="4105" width="8.88671875" style="44"/>
    <col min="4106" max="4106" width="7.88671875" style="44" customWidth="1"/>
    <col min="4107" max="4352" width="8.88671875" style="44"/>
    <col min="4353" max="4353" width="37.109375" style="44" customWidth="1"/>
    <col min="4354" max="4355" width="10.5546875" style="44" customWidth="1"/>
    <col min="4356" max="4356" width="13" style="44" customWidth="1"/>
    <col min="4357" max="4358" width="10.33203125" style="44" customWidth="1"/>
    <col min="4359" max="4359" width="12.44140625" style="44" customWidth="1"/>
    <col min="4360" max="4361" width="8.88671875" style="44"/>
    <col min="4362" max="4362" width="7.88671875" style="44" customWidth="1"/>
    <col min="4363" max="4608" width="8.88671875" style="44"/>
    <col min="4609" max="4609" width="37.109375" style="44" customWidth="1"/>
    <col min="4610" max="4611" width="10.5546875" style="44" customWidth="1"/>
    <col min="4612" max="4612" width="13" style="44" customWidth="1"/>
    <col min="4613" max="4614" width="10.33203125" style="44" customWidth="1"/>
    <col min="4615" max="4615" width="12.44140625" style="44" customWidth="1"/>
    <col min="4616" max="4617" width="8.88671875" style="44"/>
    <col min="4618" max="4618" width="7.88671875" style="44" customWidth="1"/>
    <col min="4619" max="4864" width="8.88671875" style="44"/>
    <col min="4865" max="4865" width="37.109375" style="44" customWidth="1"/>
    <col min="4866" max="4867" width="10.5546875" style="44" customWidth="1"/>
    <col min="4868" max="4868" width="13" style="44" customWidth="1"/>
    <col min="4869" max="4870" width="10.33203125" style="44" customWidth="1"/>
    <col min="4871" max="4871" width="12.44140625" style="44" customWidth="1"/>
    <col min="4872" max="4873" width="8.88671875" style="44"/>
    <col min="4874" max="4874" width="7.88671875" style="44" customWidth="1"/>
    <col min="4875" max="5120" width="8.88671875" style="44"/>
    <col min="5121" max="5121" width="37.109375" style="44" customWidth="1"/>
    <col min="5122" max="5123" width="10.5546875" style="44" customWidth="1"/>
    <col min="5124" max="5124" width="13" style="44" customWidth="1"/>
    <col min="5125" max="5126" width="10.33203125" style="44" customWidth="1"/>
    <col min="5127" max="5127" width="12.44140625" style="44" customWidth="1"/>
    <col min="5128" max="5129" width="8.88671875" style="44"/>
    <col min="5130" max="5130" width="7.88671875" style="44" customWidth="1"/>
    <col min="5131" max="5376" width="8.88671875" style="44"/>
    <col min="5377" max="5377" width="37.109375" style="44" customWidth="1"/>
    <col min="5378" max="5379" width="10.5546875" style="44" customWidth="1"/>
    <col min="5380" max="5380" width="13" style="44" customWidth="1"/>
    <col min="5381" max="5382" width="10.33203125" style="44" customWidth="1"/>
    <col min="5383" max="5383" width="12.44140625" style="44" customWidth="1"/>
    <col min="5384" max="5385" width="8.88671875" style="44"/>
    <col min="5386" max="5386" width="7.88671875" style="44" customWidth="1"/>
    <col min="5387" max="5632" width="8.88671875" style="44"/>
    <col min="5633" max="5633" width="37.109375" style="44" customWidth="1"/>
    <col min="5634" max="5635" width="10.5546875" style="44" customWidth="1"/>
    <col min="5636" max="5636" width="13" style="44" customWidth="1"/>
    <col min="5637" max="5638" width="10.33203125" style="44" customWidth="1"/>
    <col min="5639" max="5639" width="12.44140625" style="44" customWidth="1"/>
    <col min="5640" max="5641" width="8.88671875" style="44"/>
    <col min="5642" max="5642" width="7.88671875" style="44" customWidth="1"/>
    <col min="5643" max="5888" width="8.88671875" style="44"/>
    <col min="5889" max="5889" width="37.109375" style="44" customWidth="1"/>
    <col min="5890" max="5891" width="10.5546875" style="44" customWidth="1"/>
    <col min="5892" max="5892" width="13" style="44" customWidth="1"/>
    <col min="5893" max="5894" width="10.33203125" style="44" customWidth="1"/>
    <col min="5895" max="5895" width="12.44140625" style="44" customWidth="1"/>
    <col min="5896" max="5897" width="8.88671875" style="44"/>
    <col min="5898" max="5898" width="7.88671875" style="44" customWidth="1"/>
    <col min="5899" max="6144" width="8.88671875" style="44"/>
    <col min="6145" max="6145" width="37.109375" style="44" customWidth="1"/>
    <col min="6146" max="6147" width="10.5546875" style="44" customWidth="1"/>
    <col min="6148" max="6148" width="13" style="44" customWidth="1"/>
    <col min="6149" max="6150" width="10.33203125" style="44" customWidth="1"/>
    <col min="6151" max="6151" width="12.44140625" style="44" customWidth="1"/>
    <col min="6152" max="6153" width="8.88671875" style="44"/>
    <col min="6154" max="6154" width="7.88671875" style="44" customWidth="1"/>
    <col min="6155" max="6400" width="8.88671875" style="44"/>
    <col min="6401" max="6401" width="37.109375" style="44" customWidth="1"/>
    <col min="6402" max="6403" width="10.5546875" style="44" customWidth="1"/>
    <col min="6404" max="6404" width="13" style="44" customWidth="1"/>
    <col min="6405" max="6406" width="10.33203125" style="44" customWidth="1"/>
    <col min="6407" max="6407" width="12.44140625" style="44" customWidth="1"/>
    <col min="6408" max="6409" width="8.88671875" style="44"/>
    <col min="6410" max="6410" width="7.88671875" style="44" customWidth="1"/>
    <col min="6411" max="6656" width="8.88671875" style="44"/>
    <col min="6657" max="6657" width="37.109375" style="44" customWidth="1"/>
    <col min="6658" max="6659" width="10.5546875" style="44" customWidth="1"/>
    <col min="6660" max="6660" width="13" style="44" customWidth="1"/>
    <col min="6661" max="6662" width="10.33203125" style="44" customWidth="1"/>
    <col min="6663" max="6663" width="12.44140625" style="44" customWidth="1"/>
    <col min="6664" max="6665" width="8.88671875" style="44"/>
    <col min="6666" max="6666" width="7.88671875" style="44" customWidth="1"/>
    <col min="6667" max="6912" width="8.88671875" style="44"/>
    <col min="6913" max="6913" width="37.109375" style="44" customWidth="1"/>
    <col min="6914" max="6915" width="10.5546875" style="44" customWidth="1"/>
    <col min="6916" max="6916" width="13" style="44" customWidth="1"/>
    <col min="6917" max="6918" width="10.33203125" style="44" customWidth="1"/>
    <col min="6919" max="6919" width="12.44140625" style="44" customWidth="1"/>
    <col min="6920" max="6921" width="8.88671875" style="44"/>
    <col min="6922" max="6922" width="7.88671875" style="44" customWidth="1"/>
    <col min="6923" max="7168" width="8.88671875" style="44"/>
    <col min="7169" max="7169" width="37.109375" style="44" customWidth="1"/>
    <col min="7170" max="7171" width="10.5546875" style="44" customWidth="1"/>
    <col min="7172" max="7172" width="13" style="44" customWidth="1"/>
    <col min="7173" max="7174" width="10.33203125" style="44" customWidth="1"/>
    <col min="7175" max="7175" width="12.44140625" style="44" customWidth="1"/>
    <col min="7176" max="7177" width="8.88671875" style="44"/>
    <col min="7178" max="7178" width="7.88671875" style="44" customWidth="1"/>
    <col min="7179" max="7424" width="8.88671875" style="44"/>
    <col min="7425" max="7425" width="37.109375" style="44" customWidth="1"/>
    <col min="7426" max="7427" width="10.5546875" style="44" customWidth="1"/>
    <col min="7428" max="7428" width="13" style="44" customWidth="1"/>
    <col min="7429" max="7430" width="10.33203125" style="44" customWidth="1"/>
    <col min="7431" max="7431" width="12.44140625" style="44" customWidth="1"/>
    <col min="7432" max="7433" width="8.88671875" style="44"/>
    <col min="7434" max="7434" width="7.88671875" style="44" customWidth="1"/>
    <col min="7435" max="7680" width="8.88671875" style="44"/>
    <col min="7681" max="7681" width="37.109375" style="44" customWidth="1"/>
    <col min="7682" max="7683" width="10.5546875" style="44" customWidth="1"/>
    <col min="7684" max="7684" width="13" style="44" customWidth="1"/>
    <col min="7685" max="7686" width="10.33203125" style="44" customWidth="1"/>
    <col min="7687" max="7687" width="12.44140625" style="44" customWidth="1"/>
    <col min="7688" max="7689" width="8.88671875" style="44"/>
    <col min="7690" max="7690" width="7.88671875" style="44" customWidth="1"/>
    <col min="7691" max="7936" width="8.88671875" style="44"/>
    <col min="7937" max="7937" width="37.109375" style="44" customWidth="1"/>
    <col min="7938" max="7939" width="10.5546875" style="44" customWidth="1"/>
    <col min="7940" max="7940" width="13" style="44" customWidth="1"/>
    <col min="7941" max="7942" width="10.33203125" style="44" customWidth="1"/>
    <col min="7943" max="7943" width="12.44140625" style="44" customWidth="1"/>
    <col min="7944" max="7945" width="8.88671875" style="44"/>
    <col min="7946" max="7946" width="7.88671875" style="44" customWidth="1"/>
    <col min="7947" max="8192" width="8.88671875" style="44"/>
    <col min="8193" max="8193" width="37.109375" style="44" customWidth="1"/>
    <col min="8194" max="8195" width="10.5546875" style="44" customWidth="1"/>
    <col min="8196" max="8196" width="13" style="44" customWidth="1"/>
    <col min="8197" max="8198" width="10.33203125" style="44" customWidth="1"/>
    <col min="8199" max="8199" width="12.44140625" style="44" customWidth="1"/>
    <col min="8200" max="8201" width="8.88671875" style="44"/>
    <col min="8202" max="8202" width="7.88671875" style="44" customWidth="1"/>
    <col min="8203" max="8448" width="8.88671875" style="44"/>
    <col min="8449" max="8449" width="37.109375" style="44" customWidth="1"/>
    <col min="8450" max="8451" width="10.5546875" style="44" customWidth="1"/>
    <col min="8452" max="8452" width="13" style="44" customWidth="1"/>
    <col min="8453" max="8454" width="10.33203125" style="44" customWidth="1"/>
    <col min="8455" max="8455" width="12.44140625" style="44" customWidth="1"/>
    <col min="8456" max="8457" width="8.88671875" style="44"/>
    <col min="8458" max="8458" width="7.88671875" style="44" customWidth="1"/>
    <col min="8459" max="8704" width="8.88671875" style="44"/>
    <col min="8705" max="8705" width="37.109375" style="44" customWidth="1"/>
    <col min="8706" max="8707" width="10.5546875" style="44" customWidth="1"/>
    <col min="8708" max="8708" width="13" style="44" customWidth="1"/>
    <col min="8709" max="8710" width="10.33203125" style="44" customWidth="1"/>
    <col min="8711" max="8711" width="12.44140625" style="44" customWidth="1"/>
    <col min="8712" max="8713" width="8.88671875" style="44"/>
    <col min="8714" max="8714" width="7.88671875" style="44" customWidth="1"/>
    <col min="8715" max="8960" width="8.88671875" style="44"/>
    <col min="8961" max="8961" width="37.109375" style="44" customWidth="1"/>
    <col min="8962" max="8963" width="10.5546875" style="44" customWidth="1"/>
    <col min="8964" max="8964" width="13" style="44" customWidth="1"/>
    <col min="8965" max="8966" width="10.33203125" style="44" customWidth="1"/>
    <col min="8967" max="8967" width="12.44140625" style="44" customWidth="1"/>
    <col min="8968" max="8969" width="8.88671875" style="44"/>
    <col min="8970" max="8970" width="7.88671875" style="44" customWidth="1"/>
    <col min="8971" max="9216" width="8.88671875" style="44"/>
    <col min="9217" max="9217" width="37.109375" style="44" customWidth="1"/>
    <col min="9218" max="9219" width="10.5546875" style="44" customWidth="1"/>
    <col min="9220" max="9220" width="13" style="44" customWidth="1"/>
    <col min="9221" max="9222" width="10.33203125" style="44" customWidth="1"/>
    <col min="9223" max="9223" width="12.44140625" style="44" customWidth="1"/>
    <col min="9224" max="9225" width="8.88671875" style="44"/>
    <col min="9226" max="9226" width="7.88671875" style="44" customWidth="1"/>
    <col min="9227" max="9472" width="8.88671875" style="44"/>
    <col min="9473" max="9473" width="37.109375" style="44" customWidth="1"/>
    <col min="9474" max="9475" width="10.5546875" style="44" customWidth="1"/>
    <col min="9476" max="9476" width="13" style="44" customWidth="1"/>
    <col min="9477" max="9478" width="10.33203125" style="44" customWidth="1"/>
    <col min="9479" max="9479" width="12.44140625" style="44" customWidth="1"/>
    <col min="9480" max="9481" width="8.88671875" style="44"/>
    <col min="9482" max="9482" width="7.88671875" style="44" customWidth="1"/>
    <col min="9483" max="9728" width="8.88671875" style="44"/>
    <col min="9729" max="9729" width="37.109375" style="44" customWidth="1"/>
    <col min="9730" max="9731" width="10.5546875" style="44" customWidth="1"/>
    <col min="9732" max="9732" width="13" style="44" customWidth="1"/>
    <col min="9733" max="9734" width="10.33203125" style="44" customWidth="1"/>
    <col min="9735" max="9735" width="12.44140625" style="44" customWidth="1"/>
    <col min="9736" max="9737" width="8.88671875" style="44"/>
    <col min="9738" max="9738" width="7.88671875" style="44" customWidth="1"/>
    <col min="9739" max="9984" width="8.88671875" style="44"/>
    <col min="9985" max="9985" width="37.109375" style="44" customWidth="1"/>
    <col min="9986" max="9987" width="10.5546875" style="44" customWidth="1"/>
    <col min="9988" max="9988" width="13" style="44" customWidth="1"/>
    <col min="9989" max="9990" width="10.33203125" style="44" customWidth="1"/>
    <col min="9991" max="9991" width="12.44140625" style="44" customWidth="1"/>
    <col min="9992" max="9993" width="8.88671875" style="44"/>
    <col min="9994" max="9994" width="7.88671875" style="44" customWidth="1"/>
    <col min="9995" max="10240" width="8.88671875" style="44"/>
    <col min="10241" max="10241" width="37.109375" style="44" customWidth="1"/>
    <col min="10242" max="10243" width="10.5546875" style="44" customWidth="1"/>
    <col min="10244" max="10244" width="13" style="44" customWidth="1"/>
    <col min="10245" max="10246" width="10.33203125" style="44" customWidth="1"/>
    <col min="10247" max="10247" width="12.44140625" style="44" customWidth="1"/>
    <col min="10248" max="10249" width="8.88671875" style="44"/>
    <col min="10250" max="10250" width="7.88671875" style="44" customWidth="1"/>
    <col min="10251" max="10496" width="8.88671875" style="44"/>
    <col min="10497" max="10497" width="37.109375" style="44" customWidth="1"/>
    <col min="10498" max="10499" width="10.5546875" style="44" customWidth="1"/>
    <col min="10500" max="10500" width="13" style="44" customWidth="1"/>
    <col min="10501" max="10502" width="10.33203125" style="44" customWidth="1"/>
    <col min="10503" max="10503" width="12.44140625" style="44" customWidth="1"/>
    <col min="10504" max="10505" width="8.88671875" style="44"/>
    <col min="10506" max="10506" width="7.88671875" style="44" customWidth="1"/>
    <col min="10507" max="10752" width="8.88671875" style="44"/>
    <col min="10753" max="10753" width="37.109375" style="44" customWidth="1"/>
    <col min="10754" max="10755" width="10.5546875" style="44" customWidth="1"/>
    <col min="10756" max="10756" width="13" style="44" customWidth="1"/>
    <col min="10757" max="10758" width="10.33203125" style="44" customWidth="1"/>
    <col min="10759" max="10759" width="12.44140625" style="44" customWidth="1"/>
    <col min="10760" max="10761" width="8.88671875" style="44"/>
    <col min="10762" max="10762" width="7.88671875" style="44" customWidth="1"/>
    <col min="10763" max="11008" width="8.88671875" style="44"/>
    <col min="11009" max="11009" width="37.109375" style="44" customWidth="1"/>
    <col min="11010" max="11011" width="10.5546875" style="44" customWidth="1"/>
    <col min="11012" max="11012" width="13" style="44" customWidth="1"/>
    <col min="11013" max="11014" width="10.33203125" style="44" customWidth="1"/>
    <col min="11015" max="11015" width="12.44140625" style="44" customWidth="1"/>
    <col min="11016" max="11017" width="8.88671875" style="44"/>
    <col min="11018" max="11018" width="7.88671875" style="44" customWidth="1"/>
    <col min="11019" max="11264" width="8.88671875" style="44"/>
    <col min="11265" max="11265" width="37.109375" style="44" customWidth="1"/>
    <col min="11266" max="11267" width="10.5546875" style="44" customWidth="1"/>
    <col min="11268" max="11268" width="13" style="44" customWidth="1"/>
    <col min="11269" max="11270" width="10.33203125" style="44" customWidth="1"/>
    <col min="11271" max="11271" width="12.44140625" style="44" customWidth="1"/>
    <col min="11272" max="11273" width="8.88671875" style="44"/>
    <col min="11274" max="11274" width="7.88671875" style="44" customWidth="1"/>
    <col min="11275" max="11520" width="8.88671875" style="44"/>
    <col min="11521" max="11521" width="37.109375" style="44" customWidth="1"/>
    <col min="11522" max="11523" width="10.5546875" style="44" customWidth="1"/>
    <col min="11524" max="11524" width="13" style="44" customWidth="1"/>
    <col min="11525" max="11526" width="10.33203125" style="44" customWidth="1"/>
    <col min="11527" max="11527" width="12.44140625" style="44" customWidth="1"/>
    <col min="11528" max="11529" width="8.88671875" style="44"/>
    <col min="11530" max="11530" width="7.88671875" style="44" customWidth="1"/>
    <col min="11531" max="11776" width="8.88671875" style="44"/>
    <col min="11777" max="11777" width="37.109375" style="44" customWidth="1"/>
    <col min="11778" max="11779" width="10.5546875" style="44" customWidth="1"/>
    <col min="11780" max="11780" width="13" style="44" customWidth="1"/>
    <col min="11781" max="11782" width="10.33203125" style="44" customWidth="1"/>
    <col min="11783" max="11783" width="12.44140625" style="44" customWidth="1"/>
    <col min="11784" max="11785" width="8.88671875" style="44"/>
    <col min="11786" max="11786" width="7.88671875" style="44" customWidth="1"/>
    <col min="11787" max="12032" width="8.88671875" style="44"/>
    <col min="12033" max="12033" width="37.109375" style="44" customWidth="1"/>
    <col min="12034" max="12035" width="10.5546875" style="44" customWidth="1"/>
    <col min="12036" max="12036" width="13" style="44" customWidth="1"/>
    <col min="12037" max="12038" width="10.33203125" style="44" customWidth="1"/>
    <col min="12039" max="12039" width="12.44140625" style="44" customWidth="1"/>
    <col min="12040" max="12041" width="8.88671875" style="44"/>
    <col min="12042" max="12042" width="7.88671875" style="44" customWidth="1"/>
    <col min="12043" max="12288" width="8.88671875" style="44"/>
    <col min="12289" max="12289" width="37.109375" style="44" customWidth="1"/>
    <col min="12290" max="12291" width="10.5546875" style="44" customWidth="1"/>
    <col min="12292" max="12292" width="13" style="44" customWidth="1"/>
    <col min="12293" max="12294" width="10.33203125" style="44" customWidth="1"/>
    <col min="12295" max="12295" width="12.44140625" style="44" customWidth="1"/>
    <col min="12296" max="12297" width="8.88671875" style="44"/>
    <col min="12298" max="12298" width="7.88671875" style="44" customWidth="1"/>
    <col min="12299" max="12544" width="8.88671875" style="44"/>
    <col min="12545" max="12545" width="37.109375" style="44" customWidth="1"/>
    <col min="12546" max="12547" width="10.5546875" style="44" customWidth="1"/>
    <col min="12548" max="12548" width="13" style="44" customWidth="1"/>
    <col min="12549" max="12550" width="10.33203125" style="44" customWidth="1"/>
    <col min="12551" max="12551" width="12.44140625" style="44" customWidth="1"/>
    <col min="12552" max="12553" width="8.88671875" style="44"/>
    <col min="12554" max="12554" width="7.88671875" style="44" customWidth="1"/>
    <col min="12555" max="12800" width="8.88671875" style="44"/>
    <col min="12801" max="12801" width="37.109375" style="44" customWidth="1"/>
    <col min="12802" max="12803" width="10.5546875" style="44" customWidth="1"/>
    <col min="12804" max="12804" width="13" style="44" customWidth="1"/>
    <col min="12805" max="12806" width="10.33203125" style="44" customWidth="1"/>
    <col min="12807" max="12807" width="12.44140625" style="44" customWidth="1"/>
    <col min="12808" max="12809" width="8.88671875" style="44"/>
    <col min="12810" max="12810" width="7.88671875" style="44" customWidth="1"/>
    <col min="12811" max="13056" width="8.88671875" style="44"/>
    <col min="13057" max="13057" width="37.109375" style="44" customWidth="1"/>
    <col min="13058" max="13059" width="10.5546875" style="44" customWidth="1"/>
    <col min="13060" max="13060" width="13" style="44" customWidth="1"/>
    <col min="13061" max="13062" width="10.33203125" style="44" customWidth="1"/>
    <col min="13063" max="13063" width="12.44140625" style="44" customWidth="1"/>
    <col min="13064" max="13065" width="8.88671875" style="44"/>
    <col min="13066" max="13066" width="7.88671875" style="44" customWidth="1"/>
    <col min="13067" max="13312" width="8.88671875" style="44"/>
    <col min="13313" max="13313" width="37.109375" style="44" customWidth="1"/>
    <col min="13314" max="13315" width="10.5546875" style="44" customWidth="1"/>
    <col min="13316" max="13316" width="13" style="44" customWidth="1"/>
    <col min="13317" max="13318" width="10.33203125" style="44" customWidth="1"/>
    <col min="13319" max="13319" width="12.44140625" style="44" customWidth="1"/>
    <col min="13320" max="13321" width="8.88671875" style="44"/>
    <col min="13322" max="13322" width="7.88671875" style="44" customWidth="1"/>
    <col min="13323" max="13568" width="8.88671875" style="44"/>
    <col min="13569" max="13569" width="37.109375" style="44" customWidth="1"/>
    <col min="13570" max="13571" width="10.5546875" style="44" customWidth="1"/>
    <col min="13572" max="13572" width="13" style="44" customWidth="1"/>
    <col min="13573" max="13574" width="10.33203125" style="44" customWidth="1"/>
    <col min="13575" max="13575" width="12.44140625" style="44" customWidth="1"/>
    <col min="13576" max="13577" width="8.88671875" style="44"/>
    <col min="13578" max="13578" width="7.88671875" style="44" customWidth="1"/>
    <col min="13579" max="13824" width="8.88671875" style="44"/>
    <col min="13825" max="13825" width="37.109375" style="44" customWidth="1"/>
    <col min="13826" max="13827" width="10.5546875" style="44" customWidth="1"/>
    <col min="13828" max="13828" width="13" style="44" customWidth="1"/>
    <col min="13829" max="13830" width="10.33203125" style="44" customWidth="1"/>
    <col min="13831" max="13831" width="12.44140625" style="44" customWidth="1"/>
    <col min="13832" max="13833" width="8.88671875" style="44"/>
    <col min="13834" max="13834" width="7.88671875" style="44" customWidth="1"/>
    <col min="13835" max="14080" width="8.88671875" style="44"/>
    <col min="14081" max="14081" width="37.109375" style="44" customWidth="1"/>
    <col min="14082" max="14083" width="10.5546875" style="44" customWidth="1"/>
    <col min="14084" max="14084" width="13" style="44" customWidth="1"/>
    <col min="14085" max="14086" width="10.33203125" style="44" customWidth="1"/>
    <col min="14087" max="14087" width="12.44140625" style="44" customWidth="1"/>
    <col min="14088" max="14089" width="8.88671875" style="44"/>
    <col min="14090" max="14090" width="7.88671875" style="44" customWidth="1"/>
    <col min="14091" max="14336" width="8.88671875" style="44"/>
    <col min="14337" max="14337" width="37.109375" style="44" customWidth="1"/>
    <col min="14338" max="14339" width="10.5546875" style="44" customWidth="1"/>
    <col min="14340" max="14340" width="13" style="44" customWidth="1"/>
    <col min="14341" max="14342" width="10.33203125" style="44" customWidth="1"/>
    <col min="14343" max="14343" width="12.44140625" style="44" customWidth="1"/>
    <col min="14344" max="14345" width="8.88671875" style="44"/>
    <col min="14346" max="14346" width="7.88671875" style="44" customWidth="1"/>
    <col min="14347" max="14592" width="8.88671875" style="44"/>
    <col min="14593" max="14593" width="37.109375" style="44" customWidth="1"/>
    <col min="14594" max="14595" width="10.5546875" style="44" customWidth="1"/>
    <col min="14596" max="14596" width="13" style="44" customWidth="1"/>
    <col min="14597" max="14598" width="10.33203125" style="44" customWidth="1"/>
    <col min="14599" max="14599" width="12.44140625" style="44" customWidth="1"/>
    <col min="14600" max="14601" width="8.88671875" style="44"/>
    <col min="14602" max="14602" width="7.88671875" style="44" customWidth="1"/>
    <col min="14603" max="14848" width="8.88671875" style="44"/>
    <col min="14849" max="14849" width="37.109375" style="44" customWidth="1"/>
    <col min="14850" max="14851" width="10.5546875" style="44" customWidth="1"/>
    <col min="14852" max="14852" width="13" style="44" customWidth="1"/>
    <col min="14853" max="14854" width="10.33203125" style="44" customWidth="1"/>
    <col min="14855" max="14855" width="12.44140625" style="44" customWidth="1"/>
    <col min="14856" max="14857" width="8.88671875" style="44"/>
    <col min="14858" max="14858" width="7.88671875" style="44" customWidth="1"/>
    <col min="14859" max="15104" width="8.88671875" style="44"/>
    <col min="15105" max="15105" width="37.109375" style="44" customWidth="1"/>
    <col min="15106" max="15107" width="10.5546875" style="44" customWidth="1"/>
    <col min="15108" max="15108" width="13" style="44" customWidth="1"/>
    <col min="15109" max="15110" width="10.33203125" style="44" customWidth="1"/>
    <col min="15111" max="15111" width="12.44140625" style="44" customWidth="1"/>
    <col min="15112" max="15113" width="8.88671875" style="44"/>
    <col min="15114" max="15114" width="7.88671875" style="44" customWidth="1"/>
    <col min="15115" max="15360" width="8.88671875" style="44"/>
    <col min="15361" max="15361" width="37.109375" style="44" customWidth="1"/>
    <col min="15362" max="15363" width="10.5546875" style="44" customWidth="1"/>
    <col min="15364" max="15364" width="13" style="44" customWidth="1"/>
    <col min="15365" max="15366" width="10.33203125" style="44" customWidth="1"/>
    <col min="15367" max="15367" width="12.44140625" style="44" customWidth="1"/>
    <col min="15368" max="15369" width="8.88671875" style="44"/>
    <col min="15370" max="15370" width="7.88671875" style="44" customWidth="1"/>
    <col min="15371" max="15616" width="8.88671875" style="44"/>
    <col min="15617" max="15617" width="37.109375" style="44" customWidth="1"/>
    <col min="15618" max="15619" width="10.5546875" style="44" customWidth="1"/>
    <col min="15620" max="15620" width="13" style="44" customWidth="1"/>
    <col min="15621" max="15622" width="10.33203125" style="44" customWidth="1"/>
    <col min="15623" max="15623" width="12.44140625" style="44" customWidth="1"/>
    <col min="15624" max="15625" width="8.88671875" style="44"/>
    <col min="15626" max="15626" width="7.88671875" style="44" customWidth="1"/>
    <col min="15627" max="15872" width="8.88671875" style="44"/>
    <col min="15873" max="15873" width="37.109375" style="44" customWidth="1"/>
    <col min="15874" max="15875" width="10.5546875" style="44" customWidth="1"/>
    <col min="15876" max="15876" width="13" style="44" customWidth="1"/>
    <col min="15877" max="15878" width="10.33203125" style="44" customWidth="1"/>
    <col min="15879" max="15879" width="12.44140625" style="44" customWidth="1"/>
    <col min="15880" max="15881" width="8.88671875" style="44"/>
    <col min="15882" max="15882" width="7.88671875" style="44" customWidth="1"/>
    <col min="15883" max="16128" width="8.88671875" style="44"/>
    <col min="16129" max="16129" width="37.109375" style="44" customWidth="1"/>
    <col min="16130" max="16131" width="10.5546875" style="44" customWidth="1"/>
    <col min="16132" max="16132" width="13" style="44" customWidth="1"/>
    <col min="16133" max="16134" width="10.33203125" style="44" customWidth="1"/>
    <col min="16135" max="16135" width="12.44140625" style="44" customWidth="1"/>
    <col min="16136" max="16137" width="8.88671875" style="44"/>
    <col min="16138" max="16138" width="7.88671875" style="44" customWidth="1"/>
    <col min="16139" max="16384" width="8.88671875" style="44"/>
  </cols>
  <sheetData>
    <row r="1" spans="1:13" s="27" customFormat="1" ht="40.5" customHeight="1">
      <c r="A1" s="397" t="s">
        <v>290</v>
      </c>
      <c r="B1" s="397"/>
      <c r="C1" s="397"/>
      <c r="D1" s="397"/>
      <c r="E1" s="397"/>
      <c r="F1" s="397"/>
      <c r="G1" s="397"/>
    </row>
    <row r="2" spans="1:13" s="27" customFormat="1" ht="19.5" customHeight="1">
      <c r="A2" s="398" t="s">
        <v>44</v>
      </c>
      <c r="B2" s="398"/>
      <c r="C2" s="398"/>
      <c r="D2" s="398"/>
      <c r="E2" s="398"/>
      <c r="F2" s="398"/>
      <c r="G2" s="398"/>
    </row>
    <row r="3" spans="1:13" s="30" customFormat="1" ht="20.25" customHeight="1">
      <c r="A3" s="28"/>
      <c r="B3" s="28"/>
      <c r="C3" s="28"/>
      <c r="D3" s="28"/>
      <c r="E3" s="127"/>
      <c r="F3" s="127"/>
      <c r="G3" s="132" t="s">
        <v>45</v>
      </c>
    </row>
    <row r="4" spans="1:13" s="30" customFormat="1" ht="81" customHeight="1">
      <c r="A4" s="125"/>
      <c r="B4" s="256" t="s">
        <v>343</v>
      </c>
      <c r="C4" s="256" t="s">
        <v>350</v>
      </c>
      <c r="D4" s="87" t="s">
        <v>46</v>
      </c>
      <c r="E4" s="131" t="s">
        <v>344</v>
      </c>
      <c r="F4" s="131" t="s">
        <v>351</v>
      </c>
      <c r="G4" s="87" t="s">
        <v>46</v>
      </c>
    </row>
    <row r="5" spans="1:13" s="34" customFormat="1" ht="34.5" customHeight="1">
      <c r="A5" s="31" t="s">
        <v>256</v>
      </c>
      <c r="B5" s="32">
        <f>SUM(B7:B25)</f>
        <v>25480</v>
      </c>
      <c r="C5" s="32">
        <f>SUM(C7:C25)</f>
        <v>8884</v>
      </c>
      <c r="D5" s="126">
        <f>ROUND(C5/B5*100,1)</f>
        <v>34.9</v>
      </c>
      <c r="E5" s="32">
        <f>SUM(E7:E25)</f>
        <v>571</v>
      </c>
      <c r="F5" s="32">
        <f>SUM(F7:F25)</f>
        <v>225</v>
      </c>
      <c r="G5" s="33">
        <f>ROUND(F5/E5*100,1)</f>
        <v>39.4</v>
      </c>
      <c r="J5" s="229"/>
      <c r="L5" s="257"/>
    </row>
    <row r="6" spans="1:13" s="34" customFormat="1" ht="15.6">
      <c r="A6" s="35" t="s">
        <v>13</v>
      </c>
      <c r="B6" s="36"/>
      <c r="C6" s="36"/>
      <c r="D6" s="38"/>
      <c r="E6" s="37"/>
      <c r="F6" s="37"/>
      <c r="G6" s="38"/>
      <c r="J6" s="229"/>
    </row>
    <row r="7" spans="1:13" ht="34.200000000000003" customHeight="1">
      <c r="A7" s="39" t="s">
        <v>14</v>
      </c>
      <c r="B7" s="41">
        <v>5830</v>
      </c>
      <c r="C7" s="41">
        <v>1868</v>
      </c>
      <c r="D7" s="42">
        <f t="shared" ref="D7:D25" si="0">ROUND(C7/B7*100,1)</f>
        <v>32</v>
      </c>
      <c r="E7" s="41">
        <v>25</v>
      </c>
      <c r="F7" s="41">
        <v>4</v>
      </c>
      <c r="G7" s="42">
        <f>ROUND(F7/E7*100,1)</f>
        <v>16</v>
      </c>
      <c r="H7" s="43"/>
      <c r="J7" s="229"/>
      <c r="K7" s="46"/>
      <c r="L7" s="46"/>
      <c r="M7" s="258"/>
    </row>
    <row r="8" spans="1:13" ht="34.200000000000003" customHeight="1">
      <c r="A8" s="39" t="s">
        <v>15</v>
      </c>
      <c r="B8" s="41">
        <v>247</v>
      </c>
      <c r="C8" s="41">
        <v>52</v>
      </c>
      <c r="D8" s="42">
        <f t="shared" si="0"/>
        <v>21.1</v>
      </c>
      <c r="E8" s="41">
        <v>9</v>
      </c>
      <c r="F8" s="41">
        <v>1</v>
      </c>
      <c r="G8" s="42">
        <f t="shared" ref="G8:G25" si="1">ROUND(F8/E8*100,1)</f>
        <v>11.1</v>
      </c>
      <c r="H8" s="43"/>
      <c r="J8" s="229"/>
      <c r="K8" s="46"/>
      <c r="L8" s="46"/>
      <c r="M8" s="258"/>
    </row>
    <row r="9" spans="1:13" s="47" customFormat="1" ht="34.200000000000003" customHeight="1">
      <c r="A9" s="39" t="s">
        <v>16</v>
      </c>
      <c r="B9" s="41">
        <v>4563</v>
      </c>
      <c r="C9" s="41">
        <v>2354</v>
      </c>
      <c r="D9" s="42">
        <f t="shared" si="0"/>
        <v>51.6</v>
      </c>
      <c r="E9" s="41">
        <v>136</v>
      </c>
      <c r="F9" s="41">
        <v>79</v>
      </c>
      <c r="G9" s="42">
        <f t="shared" si="1"/>
        <v>58.1</v>
      </c>
      <c r="H9" s="43"/>
      <c r="I9" s="316"/>
      <c r="J9" s="229"/>
      <c r="K9" s="46"/>
      <c r="L9" s="46"/>
      <c r="M9" s="258"/>
    </row>
    <row r="10" spans="1:13" ht="34.200000000000003" customHeight="1">
      <c r="A10" s="39" t="s">
        <v>17</v>
      </c>
      <c r="B10" s="41">
        <v>1363</v>
      </c>
      <c r="C10" s="41">
        <v>425</v>
      </c>
      <c r="D10" s="42">
        <f t="shared" si="0"/>
        <v>31.2</v>
      </c>
      <c r="E10" s="41">
        <v>31</v>
      </c>
      <c r="F10" s="41">
        <v>5</v>
      </c>
      <c r="G10" s="42">
        <f t="shared" si="1"/>
        <v>16.100000000000001</v>
      </c>
      <c r="H10" s="43"/>
      <c r="J10" s="229"/>
      <c r="K10" s="46"/>
      <c r="L10" s="46"/>
      <c r="M10" s="258"/>
    </row>
    <row r="11" spans="1:13" ht="34.200000000000003" customHeight="1">
      <c r="A11" s="39" t="s">
        <v>18</v>
      </c>
      <c r="B11" s="41">
        <v>581</v>
      </c>
      <c r="C11" s="41">
        <v>162</v>
      </c>
      <c r="D11" s="42">
        <f t="shared" si="0"/>
        <v>27.9</v>
      </c>
      <c r="E11" s="41">
        <v>20</v>
      </c>
      <c r="F11" s="41">
        <v>4</v>
      </c>
      <c r="G11" s="42">
        <f t="shared" si="1"/>
        <v>20</v>
      </c>
      <c r="H11" s="43"/>
      <c r="J11" s="229"/>
      <c r="K11" s="46"/>
      <c r="L11" s="46"/>
      <c r="M11" s="258"/>
    </row>
    <row r="12" spans="1:13" ht="25.95" customHeight="1">
      <c r="A12" s="39" t="s">
        <v>19</v>
      </c>
      <c r="B12" s="41">
        <v>704</v>
      </c>
      <c r="C12" s="41">
        <v>176</v>
      </c>
      <c r="D12" s="42">
        <f t="shared" si="0"/>
        <v>25</v>
      </c>
      <c r="E12" s="41">
        <v>16</v>
      </c>
      <c r="F12" s="41">
        <v>2</v>
      </c>
      <c r="G12" s="42">
        <f t="shared" si="1"/>
        <v>12.5</v>
      </c>
      <c r="H12" s="43"/>
      <c r="J12" s="229"/>
      <c r="K12" s="46"/>
      <c r="L12" s="46"/>
      <c r="M12" s="258"/>
    </row>
    <row r="13" spans="1:13" ht="46.8">
      <c r="A13" s="39" t="s">
        <v>20</v>
      </c>
      <c r="B13" s="41">
        <v>2931</v>
      </c>
      <c r="C13" s="41">
        <v>895</v>
      </c>
      <c r="D13" s="42">
        <f t="shared" si="0"/>
        <v>30.5</v>
      </c>
      <c r="E13" s="41">
        <v>90</v>
      </c>
      <c r="F13" s="41">
        <v>25</v>
      </c>
      <c r="G13" s="42">
        <f t="shared" si="1"/>
        <v>27.8</v>
      </c>
      <c r="H13" s="43"/>
      <c r="J13" s="229"/>
      <c r="K13" s="46"/>
      <c r="L13" s="46"/>
      <c r="M13" s="258"/>
    </row>
    <row r="14" spans="1:13" ht="34.200000000000003" customHeight="1">
      <c r="A14" s="39" t="s">
        <v>21</v>
      </c>
      <c r="B14" s="41">
        <v>1128</v>
      </c>
      <c r="C14" s="41">
        <v>316</v>
      </c>
      <c r="D14" s="42">
        <f t="shared" si="0"/>
        <v>28</v>
      </c>
      <c r="E14" s="41">
        <v>35</v>
      </c>
      <c r="F14" s="41">
        <v>10</v>
      </c>
      <c r="G14" s="42">
        <f t="shared" si="1"/>
        <v>28.6</v>
      </c>
      <c r="H14" s="43"/>
      <c r="J14" s="229"/>
      <c r="K14" s="46"/>
      <c r="L14" s="46"/>
      <c r="M14" s="258"/>
    </row>
    <row r="15" spans="1:13" ht="34.200000000000003" customHeight="1">
      <c r="A15" s="39" t="s">
        <v>22</v>
      </c>
      <c r="B15" s="41">
        <v>1037</v>
      </c>
      <c r="C15" s="41">
        <v>114</v>
      </c>
      <c r="D15" s="42">
        <f t="shared" si="0"/>
        <v>11</v>
      </c>
      <c r="E15" s="41">
        <v>17</v>
      </c>
      <c r="F15" s="41">
        <v>4</v>
      </c>
      <c r="G15" s="42">
        <f t="shared" si="1"/>
        <v>23.5</v>
      </c>
      <c r="H15" s="43"/>
      <c r="J15" s="229"/>
      <c r="K15" s="46"/>
      <c r="L15" s="46"/>
      <c r="M15" s="258"/>
    </row>
    <row r="16" spans="1:13" ht="34.200000000000003" customHeight="1">
      <c r="A16" s="39" t="s">
        <v>23</v>
      </c>
      <c r="B16" s="41">
        <v>84</v>
      </c>
      <c r="C16" s="41">
        <v>39</v>
      </c>
      <c r="D16" s="42">
        <f t="shared" si="0"/>
        <v>46.4</v>
      </c>
      <c r="E16" s="41">
        <v>7</v>
      </c>
      <c r="F16" s="41">
        <v>0</v>
      </c>
      <c r="G16" s="42">
        <f t="shared" si="1"/>
        <v>0</v>
      </c>
      <c r="H16" s="43"/>
      <c r="J16" s="229"/>
      <c r="K16" s="46"/>
      <c r="L16" s="46"/>
      <c r="M16" s="258"/>
    </row>
    <row r="17" spans="1:13" ht="34.200000000000003" customHeight="1">
      <c r="A17" s="39" t="s">
        <v>24</v>
      </c>
      <c r="B17" s="41">
        <v>208</v>
      </c>
      <c r="C17" s="41">
        <v>80</v>
      </c>
      <c r="D17" s="42">
        <f t="shared" si="0"/>
        <v>38.5</v>
      </c>
      <c r="E17" s="41">
        <v>14</v>
      </c>
      <c r="F17" s="41">
        <v>0</v>
      </c>
      <c r="G17" s="42">
        <f t="shared" si="1"/>
        <v>0</v>
      </c>
      <c r="H17" s="43"/>
      <c r="J17" s="229"/>
      <c r="K17" s="46"/>
      <c r="L17" s="46"/>
      <c r="M17" s="258"/>
    </row>
    <row r="18" spans="1:13" ht="34.200000000000003" customHeight="1">
      <c r="A18" s="39" t="s">
        <v>25</v>
      </c>
      <c r="B18" s="41">
        <v>262</v>
      </c>
      <c r="C18" s="41">
        <v>110</v>
      </c>
      <c r="D18" s="42">
        <f t="shared" si="0"/>
        <v>42</v>
      </c>
      <c r="E18" s="41">
        <v>8</v>
      </c>
      <c r="F18" s="41">
        <v>11</v>
      </c>
      <c r="G18" s="42">
        <f t="shared" si="1"/>
        <v>137.5</v>
      </c>
      <c r="H18" s="43"/>
      <c r="J18" s="229"/>
      <c r="K18" s="46"/>
      <c r="L18" s="46"/>
      <c r="M18" s="258"/>
    </row>
    <row r="19" spans="1:13" ht="34.200000000000003" customHeight="1">
      <c r="A19" s="39" t="s">
        <v>26</v>
      </c>
      <c r="B19" s="41">
        <v>372</v>
      </c>
      <c r="C19" s="41">
        <v>114</v>
      </c>
      <c r="D19" s="42">
        <f t="shared" si="0"/>
        <v>30.6</v>
      </c>
      <c r="E19" s="41">
        <v>11</v>
      </c>
      <c r="F19" s="41">
        <v>4</v>
      </c>
      <c r="G19" s="42">
        <f t="shared" si="1"/>
        <v>36.4</v>
      </c>
      <c r="H19" s="43"/>
      <c r="J19" s="229"/>
      <c r="K19" s="46"/>
      <c r="L19" s="46"/>
      <c r="M19" s="258"/>
    </row>
    <row r="20" spans="1:13" ht="34.200000000000003" customHeight="1">
      <c r="A20" s="39" t="s">
        <v>27</v>
      </c>
      <c r="B20" s="41">
        <v>590</v>
      </c>
      <c r="C20" s="41">
        <v>298</v>
      </c>
      <c r="D20" s="42">
        <f t="shared" si="0"/>
        <v>50.5</v>
      </c>
      <c r="E20" s="41">
        <v>14</v>
      </c>
      <c r="F20" s="41">
        <v>12</v>
      </c>
      <c r="G20" s="42">
        <f t="shared" si="1"/>
        <v>85.7</v>
      </c>
      <c r="H20" s="43"/>
      <c r="J20" s="229"/>
      <c r="K20" s="46"/>
      <c r="L20" s="46"/>
      <c r="M20" s="258"/>
    </row>
    <row r="21" spans="1:13" ht="34.200000000000003" customHeight="1">
      <c r="A21" s="39" t="s">
        <v>28</v>
      </c>
      <c r="B21" s="41">
        <v>1108</v>
      </c>
      <c r="C21" s="41">
        <v>350</v>
      </c>
      <c r="D21" s="42">
        <f t="shared" si="0"/>
        <v>31.6</v>
      </c>
      <c r="E21" s="41">
        <v>31</v>
      </c>
      <c r="F21" s="41">
        <v>19</v>
      </c>
      <c r="G21" s="42">
        <f t="shared" si="1"/>
        <v>61.3</v>
      </c>
      <c r="H21" s="43"/>
      <c r="J21" s="229"/>
      <c r="K21" s="46"/>
      <c r="L21" s="46"/>
      <c r="M21" s="258"/>
    </row>
    <row r="22" spans="1:13" ht="34.200000000000003" customHeight="1">
      <c r="A22" s="39" t="s">
        <v>29</v>
      </c>
      <c r="B22" s="41">
        <v>2525</v>
      </c>
      <c r="C22" s="41">
        <v>757</v>
      </c>
      <c r="D22" s="42">
        <f t="shared" si="0"/>
        <v>30</v>
      </c>
      <c r="E22" s="41">
        <v>50</v>
      </c>
      <c r="F22" s="41">
        <v>18</v>
      </c>
      <c r="G22" s="42">
        <f t="shared" si="1"/>
        <v>36</v>
      </c>
      <c r="H22" s="43"/>
      <c r="J22" s="229"/>
      <c r="K22" s="46"/>
      <c r="L22" s="46"/>
      <c r="M22" s="258"/>
    </row>
    <row r="23" spans="1:13" ht="34.200000000000003" customHeight="1">
      <c r="A23" s="39" t="s">
        <v>30</v>
      </c>
      <c r="B23" s="41">
        <v>1666</v>
      </c>
      <c r="C23" s="41">
        <v>657</v>
      </c>
      <c r="D23" s="42">
        <f t="shared" si="0"/>
        <v>39.4</v>
      </c>
      <c r="E23" s="41">
        <v>50</v>
      </c>
      <c r="F23" s="41">
        <v>21</v>
      </c>
      <c r="G23" s="42">
        <f t="shared" si="1"/>
        <v>42</v>
      </c>
      <c r="H23" s="43"/>
      <c r="J23" s="229"/>
      <c r="K23" s="46"/>
      <c r="L23" s="46"/>
      <c r="M23" s="258"/>
    </row>
    <row r="24" spans="1:13" ht="34.200000000000003" customHeight="1">
      <c r="A24" s="39" t="s">
        <v>31</v>
      </c>
      <c r="B24" s="41">
        <v>173</v>
      </c>
      <c r="C24" s="41">
        <v>81</v>
      </c>
      <c r="D24" s="42">
        <f t="shared" si="0"/>
        <v>46.8</v>
      </c>
      <c r="E24" s="41">
        <v>6</v>
      </c>
      <c r="F24" s="41">
        <v>4</v>
      </c>
      <c r="G24" s="42">
        <f t="shared" si="1"/>
        <v>66.7</v>
      </c>
      <c r="H24" s="43"/>
      <c r="J24" s="229"/>
      <c r="K24" s="46"/>
      <c r="L24" s="46"/>
      <c r="M24" s="258"/>
    </row>
    <row r="25" spans="1:13" ht="34.200000000000003" customHeight="1">
      <c r="A25" s="39" t="s">
        <v>32</v>
      </c>
      <c r="B25" s="41">
        <v>108</v>
      </c>
      <c r="C25" s="41">
        <v>36</v>
      </c>
      <c r="D25" s="42">
        <f t="shared" si="0"/>
        <v>33.299999999999997</v>
      </c>
      <c r="E25" s="41">
        <v>1</v>
      </c>
      <c r="F25" s="41">
        <v>2</v>
      </c>
      <c r="G25" s="42">
        <f t="shared" si="1"/>
        <v>200</v>
      </c>
      <c r="H25" s="43"/>
      <c r="J25" s="229"/>
      <c r="K25" s="46"/>
      <c r="L25" s="46"/>
      <c r="M25" s="258"/>
    </row>
    <row r="26" spans="1:13" ht="15.6">
      <c r="A26" s="48"/>
      <c r="B26" s="48"/>
      <c r="C26" s="48"/>
      <c r="D26" s="48"/>
      <c r="E26" s="129"/>
      <c r="F26" s="129"/>
      <c r="G26" s="48"/>
      <c r="J26" s="45"/>
    </row>
    <row r="27" spans="1:13" ht="15.6">
      <c r="A27" s="48"/>
      <c r="B27" s="48"/>
      <c r="C27" s="49"/>
      <c r="D27" s="48"/>
      <c r="E27" s="129"/>
      <c r="F27" s="129"/>
      <c r="G27" s="48"/>
      <c r="J27" s="45"/>
    </row>
    <row r="28" spans="1:13">
      <c r="A28" s="48"/>
      <c r="B28" s="48"/>
      <c r="C28" s="48"/>
      <c r="D28" s="48"/>
      <c r="E28" s="129"/>
      <c r="F28" s="129"/>
      <c r="G28" s="4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topLeftCell="A16" zoomScale="80" zoomScaleNormal="75" zoomScaleSheetLayoutView="80" workbookViewId="0">
      <selection activeCell="G26" sqref="G26"/>
    </sheetView>
  </sheetViews>
  <sheetFormatPr defaultColWidth="8.88671875" defaultRowHeight="13.2"/>
  <cols>
    <col min="1" max="1" width="37.109375" style="44" customWidth="1"/>
    <col min="2" max="2" width="12.88671875" style="44" customWidth="1"/>
    <col min="3" max="3" width="12.5546875" style="44" customWidth="1"/>
    <col min="4" max="4" width="13" style="44" customWidth="1"/>
    <col min="5" max="6" width="14.109375" style="44" customWidth="1"/>
    <col min="7" max="7" width="12.44140625" style="44" customWidth="1"/>
    <col min="8" max="9" width="8.88671875" style="44"/>
    <col min="10" max="10" width="11.5546875" style="44" customWidth="1"/>
    <col min="11" max="256" width="8.88671875" style="44"/>
    <col min="257" max="257" width="37.109375" style="44" customWidth="1"/>
    <col min="258" max="258" width="12.109375" style="44" customWidth="1"/>
    <col min="259" max="259" width="12.5546875" style="44" customWidth="1"/>
    <col min="260" max="260" width="13" style="44" customWidth="1"/>
    <col min="261" max="262" width="13.5546875" style="44" customWidth="1"/>
    <col min="263" max="263" width="12.44140625" style="44" customWidth="1"/>
    <col min="264" max="265" width="8.88671875" style="44"/>
    <col min="266" max="266" width="11.5546875" style="44" customWidth="1"/>
    <col min="267" max="512" width="8.88671875" style="44"/>
    <col min="513" max="513" width="37.109375" style="44" customWidth="1"/>
    <col min="514" max="514" width="12.109375" style="44" customWidth="1"/>
    <col min="515" max="515" width="12.5546875" style="44" customWidth="1"/>
    <col min="516" max="516" width="13" style="44" customWidth="1"/>
    <col min="517" max="518" width="13.5546875" style="44" customWidth="1"/>
    <col min="519" max="519" width="12.44140625" style="44" customWidth="1"/>
    <col min="520" max="521" width="8.88671875" style="44"/>
    <col min="522" max="522" width="11.5546875" style="44" customWidth="1"/>
    <col min="523" max="768" width="8.88671875" style="44"/>
    <col min="769" max="769" width="37.109375" style="44" customWidth="1"/>
    <col min="770" max="770" width="12.109375" style="44" customWidth="1"/>
    <col min="771" max="771" width="12.5546875" style="44" customWidth="1"/>
    <col min="772" max="772" width="13" style="44" customWidth="1"/>
    <col min="773" max="774" width="13.5546875" style="44" customWidth="1"/>
    <col min="775" max="775" width="12.44140625" style="44" customWidth="1"/>
    <col min="776" max="777" width="8.88671875" style="44"/>
    <col min="778" max="778" width="11.5546875" style="44" customWidth="1"/>
    <col min="779" max="1024" width="8.88671875" style="44"/>
    <col min="1025" max="1025" width="37.109375" style="44" customWidth="1"/>
    <col min="1026" max="1026" width="12.109375" style="44" customWidth="1"/>
    <col min="1027" max="1027" width="12.5546875" style="44" customWidth="1"/>
    <col min="1028" max="1028" width="13" style="44" customWidth="1"/>
    <col min="1029" max="1030" width="13.5546875" style="44" customWidth="1"/>
    <col min="1031" max="1031" width="12.44140625" style="44" customWidth="1"/>
    <col min="1032" max="1033" width="8.88671875" style="44"/>
    <col min="1034" max="1034" width="11.5546875" style="44" customWidth="1"/>
    <col min="1035" max="1280" width="8.88671875" style="44"/>
    <col min="1281" max="1281" width="37.109375" style="44" customWidth="1"/>
    <col min="1282" max="1282" width="12.109375" style="44" customWidth="1"/>
    <col min="1283" max="1283" width="12.5546875" style="44" customWidth="1"/>
    <col min="1284" max="1284" width="13" style="44" customWidth="1"/>
    <col min="1285" max="1286" width="13.5546875" style="44" customWidth="1"/>
    <col min="1287" max="1287" width="12.44140625" style="44" customWidth="1"/>
    <col min="1288" max="1289" width="8.88671875" style="44"/>
    <col min="1290" max="1290" width="11.5546875" style="44" customWidth="1"/>
    <col min="1291" max="1536" width="8.88671875" style="44"/>
    <col min="1537" max="1537" width="37.109375" style="44" customWidth="1"/>
    <col min="1538" max="1538" width="12.109375" style="44" customWidth="1"/>
    <col min="1539" max="1539" width="12.5546875" style="44" customWidth="1"/>
    <col min="1540" max="1540" width="13" style="44" customWidth="1"/>
    <col min="1541" max="1542" width="13.5546875" style="44" customWidth="1"/>
    <col min="1543" max="1543" width="12.44140625" style="44" customWidth="1"/>
    <col min="1544" max="1545" width="8.88671875" style="44"/>
    <col min="1546" max="1546" width="11.5546875" style="44" customWidth="1"/>
    <col min="1547" max="1792" width="8.88671875" style="44"/>
    <col min="1793" max="1793" width="37.109375" style="44" customWidth="1"/>
    <col min="1794" max="1794" width="12.109375" style="44" customWidth="1"/>
    <col min="1795" max="1795" width="12.5546875" style="44" customWidth="1"/>
    <col min="1796" max="1796" width="13" style="44" customWidth="1"/>
    <col min="1797" max="1798" width="13.5546875" style="44" customWidth="1"/>
    <col min="1799" max="1799" width="12.44140625" style="44" customWidth="1"/>
    <col min="1800" max="1801" width="8.88671875" style="44"/>
    <col min="1802" max="1802" width="11.5546875" style="44" customWidth="1"/>
    <col min="1803" max="2048" width="8.88671875" style="44"/>
    <col min="2049" max="2049" width="37.109375" style="44" customWidth="1"/>
    <col min="2050" max="2050" width="12.109375" style="44" customWidth="1"/>
    <col min="2051" max="2051" width="12.5546875" style="44" customWidth="1"/>
    <col min="2052" max="2052" width="13" style="44" customWidth="1"/>
    <col min="2053" max="2054" width="13.5546875" style="44" customWidth="1"/>
    <col min="2055" max="2055" width="12.44140625" style="44" customWidth="1"/>
    <col min="2056" max="2057" width="8.88671875" style="44"/>
    <col min="2058" max="2058" width="11.5546875" style="44" customWidth="1"/>
    <col min="2059" max="2304" width="8.88671875" style="44"/>
    <col min="2305" max="2305" width="37.109375" style="44" customWidth="1"/>
    <col min="2306" max="2306" width="12.109375" style="44" customWidth="1"/>
    <col min="2307" max="2307" width="12.5546875" style="44" customWidth="1"/>
    <col min="2308" max="2308" width="13" style="44" customWidth="1"/>
    <col min="2309" max="2310" width="13.5546875" style="44" customWidth="1"/>
    <col min="2311" max="2311" width="12.44140625" style="44" customWidth="1"/>
    <col min="2312" max="2313" width="8.88671875" style="44"/>
    <col min="2314" max="2314" width="11.5546875" style="44" customWidth="1"/>
    <col min="2315" max="2560" width="8.88671875" style="44"/>
    <col min="2561" max="2561" width="37.109375" style="44" customWidth="1"/>
    <col min="2562" max="2562" width="12.109375" style="44" customWidth="1"/>
    <col min="2563" max="2563" width="12.5546875" style="44" customWidth="1"/>
    <col min="2564" max="2564" width="13" style="44" customWidth="1"/>
    <col min="2565" max="2566" width="13.5546875" style="44" customWidth="1"/>
    <col min="2567" max="2567" width="12.44140625" style="44" customWidth="1"/>
    <col min="2568" max="2569" width="8.88671875" style="44"/>
    <col min="2570" max="2570" width="11.5546875" style="44" customWidth="1"/>
    <col min="2571" max="2816" width="8.88671875" style="44"/>
    <col min="2817" max="2817" width="37.109375" style="44" customWidth="1"/>
    <col min="2818" max="2818" width="12.109375" style="44" customWidth="1"/>
    <col min="2819" max="2819" width="12.5546875" style="44" customWidth="1"/>
    <col min="2820" max="2820" width="13" style="44" customWidth="1"/>
    <col min="2821" max="2822" width="13.5546875" style="44" customWidth="1"/>
    <col min="2823" max="2823" width="12.44140625" style="44" customWidth="1"/>
    <col min="2824" max="2825" width="8.88671875" style="44"/>
    <col min="2826" max="2826" width="11.5546875" style="44" customWidth="1"/>
    <col min="2827" max="3072" width="8.88671875" style="44"/>
    <col min="3073" max="3073" width="37.109375" style="44" customWidth="1"/>
    <col min="3074" max="3074" width="12.109375" style="44" customWidth="1"/>
    <col min="3075" max="3075" width="12.5546875" style="44" customWidth="1"/>
    <col min="3076" max="3076" width="13" style="44" customWidth="1"/>
    <col min="3077" max="3078" width="13.5546875" style="44" customWidth="1"/>
    <col min="3079" max="3079" width="12.44140625" style="44" customWidth="1"/>
    <col min="3080" max="3081" width="8.88671875" style="44"/>
    <col min="3082" max="3082" width="11.5546875" style="44" customWidth="1"/>
    <col min="3083" max="3328" width="8.88671875" style="44"/>
    <col min="3329" max="3329" width="37.109375" style="44" customWidth="1"/>
    <col min="3330" max="3330" width="12.109375" style="44" customWidth="1"/>
    <col min="3331" max="3331" width="12.5546875" style="44" customWidth="1"/>
    <col min="3332" max="3332" width="13" style="44" customWidth="1"/>
    <col min="3333" max="3334" width="13.5546875" style="44" customWidth="1"/>
    <col min="3335" max="3335" width="12.44140625" style="44" customWidth="1"/>
    <col min="3336" max="3337" width="8.88671875" style="44"/>
    <col min="3338" max="3338" width="11.5546875" style="44" customWidth="1"/>
    <col min="3339" max="3584" width="8.88671875" style="44"/>
    <col min="3585" max="3585" width="37.109375" style="44" customWidth="1"/>
    <col min="3586" max="3586" width="12.109375" style="44" customWidth="1"/>
    <col min="3587" max="3587" width="12.5546875" style="44" customWidth="1"/>
    <col min="3588" max="3588" width="13" style="44" customWidth="1"/>
    <col min="3589" max="3590" width="13.5546875" style="44" customWidth="1"/>
    <col min="3591" max="3591" width="12.44140625" style="44" customWidth="1"/>
    <col min="3592" max="3593" width="8.88671875" style="44"/>
    <col min="3594" max="3594" width="11.5546875" style="44" customWidth="1"/>
    <col min="3595" max="3840" width="8.88671875" style="44"/>
    <col min="3841" max="3841" width="37.109375" style="44" customWidth="1"/>
    <col min="3842" max="3842" width="12.109375" style="44" customWidth="1"/>
    <col min="3843" max="3843" width="12.5546875" style="44" customWidth="1"/>
    <col min="3844" max="3844" width="13" style="44" customWidth="1"/>
    <col min="3845" max="3846" width="13.5546875" style="44" customWidth="1"/>
    <col min="3847" max="3847" width="12.44140625" style="44" customWidth="1"/>
    <col min="3848" max="3849" width="8.88671875" style="44"/>
    <col min="3850" max="3850" width="11.5546875" style="44" customWidth="1"/>
    <col min="3851" max="4096" width="8.88671875" style="44"/>
    <col min="4097" max="4097" width="37.109375" style="44" customWidth="1"/>
    <col min="4098" max="4098" width="12.109375" style="44" customWidth="1"/>
    <col min="4099" max="4099" width="12.5546875" style="44" customWidth="1"/>
    <col min="4100" max="4100" width="13" style="44" customWidth="1"/>
    <col min="4101" max="4102" width="13.5546875" style="44" customWidth="1"/>
    <col min="4103" max="4103" width="12.44140625" style="44" customWidth="1"/>
    <col min="4104" max="4105" width="8.88671875" style="44"/>
    <col min="4106" max="4106" width="11.5546875" style="44" customWidth="1"/>
    <col min="4107" max="4352" width="8.88671875" style="44"/>
    <col min="4353" max="4353" width="37.109375" style="44" customWidth="1"/>
    <col min="4354" max="4354" width="12.109375" style="44" customWidth="1"/>
    <col min="4355" max="4355" width="12.5546875" style="44" customWidth="1"/>
    <col min="4356" max="4356" width="13" style="44" customWidth="1"/>
    <col min="4357" max="4358" width="13.5546875" style="44" customWidth="1"/>
    <col min="4359" max="4359" width="12.44140625" style="44" customWidth="1"/>
    <col min="4360" max="4361" width="8.88671875" style="44"/>
    <col min="4362" max="4362" width="11.5546875" style="44" customWidth="1"/>
    <col min="4363" max="4608" width="8.88671875" style="44"/>
    <col min="4609" max="4609" width="37.109375" style="44" customWidth="1"/>
    <col min="4610" max="4610" width="12.109375" style="44" customWidth="1"/>
    <col min="4611" max="4611" width="12.5546875" style="44" customWidth="1"/>
    <col min="4612" max="4612" width="13" style="44" customWidth="1"/>
    <col min="4613" max="4614" width="13.5546875" style="44" customWidth="1"/>
    <col min="4615" max="4615" width="12.44140625" style="44" customWidth="1"/>
    <col min="4616" max="4617" width="8.88671875" style="44"/>
    <col min="4618" max="4618" width="11.5546875" style="44" customWidth="1"/>
    <col min="4619" max="4864" width="8.88671875" style="44"/>
    <col min="4865" max="4865" width="37.109375" style="44" customWidth="1"/>
    <col min="4866" max="4866" width="12.109375" style="44" customWidth="1"/>
    <col min="4867" max="4867" width="12.5546875" style="44" customWidth="1"/>
    <col min="4868" max="4868" width="13" style="44" customWidth="1"/>
    <col min="4869" max="4870" width="13.5546875" style="44" customWidth="1"/>
    <col min="4871" max="4871" width="12.44140625" style="44" customWidth="1"/>
    <col min="4872" max="4873" width="8.88671875" style="44"/>
    <col min="4874" max="4874" width="11.5546875" style="44" customWidth="1"/>
    <col min="4875" max="5120" width="8.88671875" style="44"/>
    <col min="5121" max="5121" width="37.109375" style="44" customWidth="1"/>
    <col min="5122" max="5122" width="12.109375" style="44" customWidth="1"/>
    <col min="5123" max="5123" width="12.5546875" style="44" customWidth="1"/>
    <col min="5124" max="5124" width="13" style="44" customWidth="1"/>
    <col min="5125" max="5126" width="13.5546875" style="44" customWidth="1"/>
    <col min="5127" max="5127" width="12.44140625" style="44" customWidth="1"/>
    <col min="5128" max="5129" width="8.88671875" style="44"/>
    <col min="5130" max="5130" width="11.5546875" style="44" customWidth="1"/>
    <col min="5131" max="5376" width="8.88671875" style="44"/>
    <col min="5377" max="5377" width="37.109375" style="44" customWidth="1"/>
    <col min="5378" max="5378" width="12.109375" style="44" customWidth="1"/>
    <col min="5379" max="5379" width="12.5546875" style="44" customWidth="1"/>
    <col min="5380" max="5380" width="13" style="44" customWidth="1"/>
    <col min="5381" max="5382" width="13.5546875" style="44" customWidth="1"/>
    <col min="5383" max="5383" width="12.44140625" style="44" customWidth="1"/>
    <col min="5384" max="5385" width="8.88671875" style="44"/>
    <col min="5386" max="5386" width="11.5546875" style="44" customWidth="1"/>
    <col min="5387" max="5632" width="8.88671875" style="44"/>
    <col min="5633" max="5633" width="37.109375" style="44" customWidth="1"/>
    <col min="5634" max="5634" width="12.109375" style="44" customWidth="1"/>
    <col min="5635" max="5635" width="12.5546875" style="44" customWidth="1"/>
    <col min="5636" max="5636" width="13" style="44" customWidth="1"/>
    <col min="5637" max="5638" width="13.5546875" style="44" customWidth="1"/>
    <col min="5639" max="5639" width="12.44140625" style="44" customWidth="1"/>
    <col min="5640" max="5641" width="8.88671875" style="44"/>
    <col min="5642" max="5642" width="11.5546875" style="44" customWidth="1"/>
    <col min="5643" max="5888" width="8.88671875" style="44"/>
    <col min="5889" max="5889" width="37.109375" style="44" customWidth="1"/>
    <col min="5890" max="5890" width="12.109375" style="44" customWidth="1"/>
    <col min="5891" max="5891" width="12.5546875" style="44" customWidth="1"/>
    <col min="5892" max="5892" width="13" style="44" customWidth="1"/>
    <col min="5893" max="5894" width="13.5546875" style="44" customWidth="1"/>
    <col min="5895" max="5895" width="12.44140625" style="44" customWidth="1"/>
    <col min="5896" max="5897" width="8.88671875" style="44"/>
    <col min="5898" max="5898" width="11.5546875" style="44" customWidth="1"/>
    <col min="5899" max="6144" width="8.88671875" style="44"/>
    <col min="6145" max="6145" width="37.109375" style="44" customWidth="1"/>
    <col min="6146" max="6146" width="12.109375" style="44" customWidth="1"/>
    <col min="6147" max="6147" width="12.5546875" style="44" customWidth="1"/>
    <col min="6148" max="6148" width="13" style="44" customWidth="1"/>
    <col min="6149" max="6150" width="13.5546875" style="44" customWidth="1"/>
    <col min="6151" max="6151" width="12.44140625" style="44" customWidth="1"/>
    <col min="6152" max="6153" width="8.88671875" style="44"/>
    <col min="6154" max="6154" width="11.5546875" style="44" customWidth="1"/>
    <col min="6155" max="6400" width="8.88671875" style="44"/>
    <col min="6401" max="6401" width="37.109375" style="44" customWidth="1"/>
    <col min="6402" max="6402" width="12.109375" style="44" customWidth="1"/>
    <col min="6403" max="6403" width="12.5546875" style="44" customWidth="1"/>
    <col min="6404" max="6404" width="13" style="44" customWidth="1"/>
    <col min="6405" max="6406" width="13.5546875" style="44" customWidth="1"/>
    <col min="6407" max="6407" width="12.44140625" style="44" customWidth="1"/>
    <col min="6408" max="6409" width="8.88671875" style="44"/>
    <col min="6410" max="6410" width="11.5546875" style="44" customWidth="1"/>
    <col min="6411" max="6656" width="8.88671875" style="44"/>
    <col min="6657" max="6657" width="37.109375" style="44" customWidth="1"/>
    <col min="6658" max="6658" width="12.109375" style="44" customWidth="1"/>
    <col min="6659" max="6659" width="12.5546875" style="44" customWidth="1"/>
    <col min="6660" max="6660" width="13" style="44" customWidth="1"/>
    <col min="6661" max="6662" width="13.5546875" style="44" customWidth="1"/>
    <col min="6663" max="6663" width="12.44140625" style="44" customWidth="1"/>
    <col min="6664" max="6665" width="8.88671875" style="44"/>
    <col min="6666" max="6666" width="11.5546875" style="44" customWidth="1"/>
    <col min="6667" max="6912" width="8.88671875" style="44"/>
    <col min="6913" max="6913" width="37.109375" style="44" customWidth="1"/>
    <col min="6914" max="6914" width="12.109375" style="44" customWidth="1"/>
    <col min="6915" max="6915" width="12.5546875" style="44" customWidth="1"/>
    <col min="6916" max="6916" width="13" style="44" customWidth="1"/>
    <col min="6917" max="6918" width="13.5546875" style="44" customWidth="1"/>
    <col min="6919" max="6919" width="12.44140625" style="44" customWidth="1"/>
    <col min="6920" max="6921" width="8.88671875" style="44"/>
    <col min="6922" max="6922" width="11.5546875" style="44" customWidth="1"/>
    <col min="6923" max="7168" width="8.88671875" style="44"/>
    <col min="7169" max="7169" width="37.109375" style="44" customWidth="1"/>
    <col min="7170" max="7170" width="12.109375" style="44" customWidth="1"/>
    <col min="7171" max="7171" width="12.5546875" style="44" customWidth="1"/>
    <col min="7172" max="7172" width="13" style="44" customWidth="1"/>
    <col min="7173" max="7174" width="13.5546875" style="44" customWidth="1"/>
    <col min="7175" max="7175" width="12.44140625" style="44" customWidth="1"/>
    <col min="7176" max="7177" width="8.88671875" style="44"/>
    <col min="7178" max="7178" width="11.5546875" style="44" customWidth="1"/>
    <col min="7179" max="7424" width="8.88671875" style="44"/>
    <col min="7425" max="7425" width="37.109375" style="44" customWidth="1"/>
    <col min="7426" max="7426" width="12.109375" style="44" customWidth="1"/>
    <col min="7427" max="7427" width="12.5546875" style="44" customWidth="1"/>
    <col min="7428" max="7428" width="13" style="44" customWidth="1"/>
    <col min="7429" max="7430" width="13.5546875" style="44" customWidth="1"/>
    <col min="7431" max="7431" width="12.44140625" style="44" customWidth="1"/>
    <col min="7432" max="7433" width="8.88671875" style="44"/>
    <col min="7434" max="7434" width="11.5546875" style="44" customWidth="1"/>
    <col min="7435" max="7680" width="8.88671875" style="44"/>
    <col min="7681" max="7681" width="37.109375" style="44" customWidth="1"/>
    <col min="7682" max="7682" width="12.109375" style="44" customWidth="1"/>
    <col min="7683" max="7683" width="12.5546875" style="44" customWidth="1"/>
    <col min="7684" max="7684" width="13" style="44" customWidth="1"/>
    <col min="7685" max="7686" width="13.5546875" style="44" customWidth="1"/>
    <col min="7687" max="7687" width="12.44140625" style="44" customWidth="1"/>
    <col min="7688" max="7689" width="8.88671875" style="44"/>
    <col min="7690" max="7690" width="11.5546875" style="44" customWidth="1"/>
    <col min="7691" max="7936" width="8.88671875" style="44"/>
    <col min="7937" max="7937" width="37.109375" style="44" customWidth="1"/>
    <col min="7938" max="7938" width="12.109375" style="44" customWidth="1"/>
    <col min="7939" max="7939" width="12.5546875" style="44" customWidth="1"/>
    <col min="7940" max="7940" width="13" style="44" customWidth="1"/>
    <col min="7941" max="7942" width="13.5546875" style="44" customWidth="1"/>
    <col min="7943" max="7943" width="12.44140625" style="44" customWidth="1"/>
    <col min="7944" max="7945" width="8.88671875" style="44"/>
    <col min="7946" max="7946" width="11.5546875" style="44" customWidth="1"/>
    <col min="7947" max="8192" width="8.88671875" style="44"/>
    <col min="8193" max="8193" width="37.109375" style="44" customWidth="1"/>
    <col min="8194" max="8194" width="12.109375" style="44" customWidth="1"/>
    <col min="8195" max="8195" width="12.5546875" style="44" customWidth="1"/>
    <col min="8196" max="8196" width="13" style="44" customWidth="1"/>
    <col min="8197" max="8198" width="13.5546875" style="44" customWidth="1"/>
    <col min="8199" max="8199" width="12.44140625" style="44" customWidth="1"/>
    <col min="8200" max="8201" width="8.88671875" style="44"/>
    <col min="8202" max="8202" width="11.5546875" style="44" customWidth="1"/>
    <col min="8203" max="8448" width="8.88671875" style="44"/>
    <col min="8449" max="8449" width="37.109375" style="44" customWidth="1"/>
    <col min="8450" max="8450" width="12.109375" style="44" customWidth="1"/>
    <col min="8451" max="8451" width="12.5546875" style="44" customWidth="1"/>
    <col min="8452" max="8452" width="13" style="44" customWidth="1"/>
    <col min="8453" max="8454" width="13.5546875" style="44" customWidth="1"/>
    <col min="8455" max="8455" width="12.44140625" style="44" customWidth="1"/>
    <col min="8456" max="8457" width="8.88671875" style="44"/>
    <col min="8458" max="8458" width="11.5546875" style="44" customWidth="1"/>
    <col min="8459" max="8704" width="8.88671875" style="44"/>
    <col min="8705" max="8705" width="37.109375" style="44" customWidth="1"/>
    <col min="8706" max="8706" width="12.109375" style="44" customWidth="1"/>
    <col min="8707" max="8707" width="12.5546875" style="44" customWidth="1"/>
    <col min="8708" max="8708" width="13" style="44" customWidth="1"/>
    <col min="8709" max="8710" width="13.5546875" style="44" customWidth="1"/>
    <col min="8711" max="8711" width="12.44140625" style="44" customWidth="1"/>
    <col min="8712" max="8713" width="8.88671875" style="44"/>
    <col min="8714" max="8714" width="11.5546875" style="44" customWidth="1"/>
    <col min="8715" max="8960" width="8.88671875" style="44"/>
    <col min="8961" max="8961" width="37.109375" style="44" customWidth="1"/>
    <col min="8962" max="8962" width="12.109375" style="44" customWidth="1"/>
    <col min="8963" max="8963" width="12.5546875" style="44" customWidth="1"/>
    <col min="8964" max="8964" width="13" style="44" customWidth="1"/>
    <col min="8965" max="8966" width="13.5546875" style="44" customWidth="1"/>
    <col min="8967" max="8967" width="12.44140625" style="44" customWidth="1"/>
    <col min="8968" max="8969" width="8.88671875" style="44"/>
    <col min="8970" max="8970" width="11.5546875" style="44" customWidth="1"/>
    <col min="8971" max="9216" width="8.88671875" style="44"/>
    <col min="9217" max="9217" width="37.109375" style="44" customWidth="1"/>
    <col min="9218" max="9218" width="12.109375" style="44" customWidth="1"/>
    <col min="9219" max="9219" width="12.5546875" style="44" customWidth="1"/>
    <col min="9220" max="9220" width="13" style="44" customWidth="1"/>
    <col min="9221" max="9222" width="13.5546875" style="44" customWidth="1"/>
    <col min="9223" max="9223" width="12.44140625" style="44" customWidth="1"/>
    <col min="9224" max="9225" width="8.88671875" style="44"/>
    <col min="9226" max="9226" width="11.5546875" style="44" customWidth="1"/>
    <col min="9227" max="9472" width="8.88671875" style="44"/>
    <col min="9473" max="9473" width="37.109375" style="44" customWidth="1"/>
    <col min="9474" max="9474" width="12.109375" style="44" customWidth="1"/>
    <col min="9475" max="9475" width="12.5546875" style="44" customWidth="1"/>
    <col min="9476" max="9476" width="13" style="44" customWidth="1"/>
    <col min="9477" max="9478" width="13.5546875" style="44" customWidth="1"/>
    <col min="9479" max="9479" width="12.44140625" style="44" customWidth="1"/>
    <col min="9480" max="9481" width="8.88671875" style="44"/>
    <col min="9482" max="9482" width="11.5546875" style="44" customWidth="1"/>
    <col min="9483" max="9728" width="8.88671875" style="44"/>
    <col min="9729" max="9729" width="37.109375" style="44" customWidth="1"/>
    <col min="9730" max="9730" width="12.109375" style="44" customWidth="1"/>
    <col min="9731" max="9731" width="12.5546875" style="44" customWidth="1"/>
    <col min="9732" max="9732" width="13" style="44" customWidth="1"/>
    <col min="9733" max="9734" width="13.5546875" style="44" customWidth="1"/>
    <col min="9735" max="9735" width="12.44140625" style="44" customWidth="1"/>
    <col min="9736" max="9737" width="8.88671875" style="44"/>
    <col min="9738" max="9738" width="11.5546875" style="44" customWidth="1"/>
    <col min="9739" max="9984" width="8.88671875" style="44"/>
    <col min="9985" max="9985" width="37.109375" style="44" customWidth="1"/>
    <col min="9986" max="9986" width="12.109375" style="44" customWidth="1"/>
    <col min="9987" max="9987" width="12.5546875" style="44" customWidth="1"/>
    <col min="9988" max="9988" width="13" style="44" customWidth="1"/>
    <col min="9989" max="9990" width="13.5546875" style="44" customWidth="1"/>
    <col min="9991" max="9991" width="12.44140625" style="44" customWidth="1"/>
    <col min="9992" max="9993" width="8.88671875" style="44"/>
    <col min="9994" max="9994" width="11.5546875" style="44" customWidth="1"/>
    <col min="9995" max="10240" width="8.88671875" style="44"/>
    <col min="10241" max="10241" width="37.109375" style="44" customWidth="1"/>
    <col min="10242" max="10242" width="12.109375" style="44" customWidth="1"/>
    <col min="10243" max="10243" width="12.5546875" style="44" customWidth="1"/>
    <col min="10244" max="10244" width="13" style="44" customWidth="1"/>
    <col min="10245" max="10246" width="13.5546875" style="44" customWidth="1"/>
    <col min="10247" max="10247" width="12.44140625" style="44" customWidth="1"/>
    <col min="10248" max="10249" width="8.88671875" style="44"/>
    <col min="10250" max="10250" width="11.5546875" style="44" customWidth="1"/>
    <col min="10251" max="10496" width="8.88671875" style="44"/>
    <col min="10497" max="10497" width="37.109375" style="44" customWidth="1"/>
    <col min="10498" max="10498" width="12.109375" style="44" customWidth="1"/>
    <col min="10499" max="10499" width="12.5546875" style="44" customWidth="1"/>
    <col min="10500" max="10500" width="13" style="44" customWidth="1"/>
    <col min="10501" max="10502" width="13.5546875" style="44" customWidth="1"/>
    <col min="10503" max="10503" width="12.44140625" style="44" customWidth="1"/>
    <col min="10504" max="10505" width="8.88671875" style="44"/>
    <col min="10506" max="10506" width="11.5546875" style="44" customWidth="1"/>
    <col min="10507" max="10752" width="8.88671875" style="44"/>
    <col min="10753" max="10753" width="37.109375" style="44" customWidth="1"/>
    <col min="10754" max="10754" width="12.109375" style="44" customWidth="1"/>
    <col min="10755" max="10755" width="12.5546875" style="44" customWidth="1"/>
    <col min="10756" max="10756" width="13" style="44" customWidth="1"/>
    <col min="10757" max="10758" width="13.5546875" style="44" customWidth="1"/>
    <col min="10759" max="10759" width="12.44140625" style="44" customWidth="1"/>
    <col min="10760" max="10761" width="8.88671875" style="44"/>
    <col min="10762" max="10762" width="11.5546875" style="44" customWidth="1"/>
    <col min="10763" max="11008" width="8.88671875" style="44"/>
    <col min="11009" max="11009" width="37.109375" style="44" customWidth="1"/>
    <col min="11010" max="11010" width="12.109375" style="44" customWidth="1"/>
    <col min="11011" max="11011" width="12.5546875" style="44" customWidth="1"/>
    <col min="11012" max="11012" width="13" style="44" customWidth="1"/>
    <col min="11013" max="11014" width="13.5546875" style="44" customWidth="1"/>
    <col min="11015" max="11015" width="12.44140625" style="44" customWidth="1"/>
    <col min="11016" max="11017" width="8.88671875" style="44"/>
    <col min="11018" max="11018" width="11.5546875" style="44" customWidth="1"/>
    <col min="11019" max="11264" width="8.88671875" style="44"/>
    <col min="11265" max="11265" width="37.109375" style="44" customWidth="1"/>
    <col min="11266" max="11266" width="12.109375" style="44" customWidth="1"/>
    <col min="11267" max="11267" width="12.5546875" style="44" customWidth="1"/>
    <col min="11268" max="11268" width="13" style="44" customWidth="1"/>
    <col min="11269" max="11270" width="13.5546875" style="44" customWidth="1"/>
    <col min="11271" max="11271" width="12.44140625" style="44" customWidth="1"/>
    <col min="11272" max="11273" width="8.88671875" style="44"/>
    <col min="11274" max="11274" width="11.5546875" style="44" customWidth="1"/>
    <col min="11275" max="11520" width="8.88671875" style="44"/>
    <col min="11521" max="11521" width="37.109375" style="44" customWidth="1"/>
    <col min="11522" max="11522" width="12.109375" style="44" customWidth="1"/>
    <col min="11523" max="11523" width="12.5546875" style="44" customWidth="1"/>
    <col min="11524" max="11524" width="13" style="44" customWidth="1"/>
    <col min="11525" max="11526" width="13.5546875" style="44" customWidth="1"/>
    <col min="11527" max="11527" width="12.44140625" style="44" customWidth="1"/>
    <col min="11528" max="11529" width="8.88671875" style="44"/>
    <col min="11530" max="11530" width="11.5546875" style="44" customWidth="1"/>
    <col min="11531" max="11776" width="8.88671875" style="44"/>
    <col min="11777" max="11777" width="37.109375" style="44" customWidth="1"/>
    <col min="11778" max="11778" width="12.109375" style="44" customWidth="1"/>
    <col min="11779" max="11779" width="12.5546875" style="44" customWidth="1"/>
    <col min="11780" max="11780" width="13" style="44" customWidth="1"/>
    <col min="11781" max="11782" width="13.5546875" style="44" customWidth="1"/>
    <col min="11783" max="11783" width="12.44140625" style="44" customWidth="1"/>
    <col min="11784" max="11785" width="8.88671875" style="44"/>
    <col min="11786" max="11786" width="11.5546875" style="44" customWidth="1"/>
    <col min="11787" max="12032" width="8.88671875" style="44"/>
    <col min="12033" max="12033" width="37.109375" style="44" customWidth="1"/>
    <col min="12034" max="12034" width="12.109375" style="44" customWidth="1"/>
    <col min="12035" max="12035" width="12.5546875" style="44" customWidth="1"/>
    <col min="12036" max="12036" width="13" style="44" customWidth="1"/>
    <col min="12037" max="12038" width="13.5546875" style="44" customWidth="1"/>
    <col min="12039" max="12039" width="12.44140625" style="44" customWidth="1"/>
    <col min="12040" max="12041" width="8.88671875" style="44"/>
    <col min="12042" max="12042" width="11.5546875" style="44" customWidth="1"/>
    <col min="12043" max="12288" width="8.88671875" style="44"/>
    <col min="12289" max="12289" width="37.109375" style="44" customWidth="1"/>
    <col min="12290" max="12290" width="12.109375" style="44" customWidth="1"/>
    <col min="12291" max="12291" width="12.5546875" style="44" customWidth="1"/>
    <col min="12292" max="12292" width="13" style="44" customWidth="1"/>
    <col min="12293" max="12294" width="13.5546875" style="44" customWidth="1"/>
    <col min="12295" max="12295" width="12.44140625" style="44" customWidth="1"/>
    <col min="12296" max="12297" width="8.88671875" style="44"/>
    <col min="12298" max="12298" width="11.5546875" style="44" customWidth="1"/>
    <col min="12299" max="12544" width="8.88671875" style="44"/>
    <col min="12545" max="12545" width="37.109375" style="44" customWidth="1"/>
    <col min="12546" max="12546" width="12.109375" style="44" customWidth="1"/>
    <col min="12547" max="12547" width="12.5546875" style="44" customWidth="1"/>
    <col min="12548" max="12548" width="13" style="44" customWidth="1"/>
    <col min="12549" max="12550" width="13.5546875" style="44" customWidth="1"/>
    <col min="12551" max="12551" width="12.44140625" style="44" customWidth="1"/>
    <col min="12552" max="12553" width="8.88671875" style="44"/>
    <col min="12554" max="12554" width="11.5546875" style="44" customWidth="1"/>
    <col min="12555" max="12800" width="8.88671875" style="44"/>
    <col min="12801" max="12801" width="37.109375" style="44" customWidth="1"/>
    <col min="12802" max="12802" width="12.109375" style="44" customWidth="1"/>
    <col min="12803" max="12803" width="12.5546875" style="44" customWidth="1"/>
    <col min="12804" max="12804" width="13" style="44" customWidth="1"/>
    <col min="12805" max="12806" width="13.5546875" style="44" customWidth="1"/>
    <col min="12807" max="12807" width="12.44140625" style="44" customWidth="1"/>
    <col min="12808" max="12809" width="8.88671875" style="44"/>
    <col min="12810" max="12810" width="11.5546875" style="44" customWidth="1"/>
    <col min="12811" max="13056" width="8.88671875" style="44"/>
    <col min="13057" max="13057" width="37.109375" style="44" customWidth="1"/>
    <col min="13058" max="13058" width="12.109375" style="44" customWidth="1"/>
    <col min="13059" max="13059" width="12.5546875" style="44" customWidth="1"/>
    <col min="13060" max="13060" width="13" style="44" customWidth="1"/>
    <col min="13061" max="13062" width="13.5546875" style="44" customWidth="1"/>
    <col min="13063" max="13063" width="12.44140625" style="44" customWidth="1"/>
    <col min="13064" max="13065" width="8.88671875" style="44"/>
    <col min="13066" max="13066" width="11.5546875" style="44" customWidth="1"/>
    <col min="13067" max="13312" width="8.88671875" style="44"/>
    <col min="13313" max="13313" width="37.109375" style="44" customWidth="1"/>
    <col min="13314" max="13314" width="12.109375" style="44" customWidth="1"/>
    <col min="13315" max="13315" width="12.5546875" style="44" customWidth="1"/>
    <col min="13316" max="13316" width="13" style="44" customWidth="1"/>
    <col min="13317" max="13318" width="13.5546875" style="44" customWidth="1"/>
    <col min="13319" max="13319" width="12.44140625" style="44" customWidth="1"/>
    <col min="13320" max="13321" width="8.88671875" style="44"/>
    <col min="13322" max="13322" width="11.5546875" style="44" customWidth="1"/>
    <col min="13323" max="13568" width="8.88671875" style="44"/>
    <col min="13569" max="13569" width="37.109375" style="44" customWidth="1"/>
    <col min="13570" max="13570" width="12.109375" style="44" customWidth="1"/>
    <col min="13571" max="13571" width="12.5546875" style="44" customWidth="1"/>
    <col min="13572" max="13572" width="13" style="44" customWidth="1"/>
    <col min="13573" max="13574" width="13.5546875" style="44" customWidth="1"/>
    <col min="13575" max="13575" width="12.44140625" style="44" customWidth="1"/>
    <col min="13576" max="13577" width="8.88671875" style="44"/>
    <col min="13578" max="13578" width="11.5546875" style="44" customWidth="1"/>
    <col min="13579" max="13824" width="8.88671875" style="44"/>
    <col min="13825" max="13825" width="37.109375" style="44" customWidth="1"/>
    <col min="13826" max="13826" width="12.109375" style="44" customWidth="1"/>
    <col min="13827" max="13827" width="12.5546875" style="44" customWidth="1"/>
    <col min="13828" max="13828" width="13" style="44" customWidth="1"/>
    <col min="13829" max="13830" width="13.5546875" style="44" customWidth="1"/>
    <col min="13831" max="13831" width="12.44140625" style="44" customWidth="1"/>
    <col min="13832" max="13833" width="8.88671875" style="44"/>
    <col min="13834" max="13834" width="11.5546875" style="44" customWidth="1"/>
    <col min="13835" max="14080" width="8.88671875" style="44"/>
    <col min="14081" max="14081" width="37.109375" style="44" customWidth="1"/>
    <col min="14082" max="14082" width="12.109375" style="44" customWidth="1"/>
    <col min="14083" max="14083" width="12.5546875" style="44" customWidth="1"/>
    <col min="14084" max="14084" width="13" style="44" customWidth="1"/>
    <col min="14085" max="14086" width="13.5546875" style="44" customWidth="1"/>
    <col min="14087" max="14087" width="12.44140625" style="44" customWidth="1"/>
    <col min="14088" max="14089" width="8.88671875" style="44"/>
    <col min="14090" max="14090" width="11.5546875" style="44" customWidth="1"/>
    <col min="14091" max="14336" width="8.88671875" style="44"/>
    <col min="14337" max="14337" width="37.109375" style="44" customWidth="1"/>
    <col min="14338" max="14338" width="12.109375" style="44" customWidth="1"/>
    <col min="14339" max="14339" width="12.5546875" style="44" customWidth="1"/>
    <col min="14340" max="14340" width="13" style="44" customWidth="1"/>
    <col min="14341" max="14342" width="13.5546875" style="44" customWidth="1"/>
    <col min="14343" max="14343" width="12.44140625" style="44" customWidth="1"/>
    <col min="14344" max="14345" width="8.88671875" style="44"/>
    <col min="14346" max="14346" width="11.5546875" style="44" customWidth="1"/>
    <col min="14347" max="14592" width="8.88671875" style="44"/>
    <col min="14593" max="14593" width="37.109375" style="44" customWidth="1"/>
    <col min="14594" max="14594" width="12.109375" style="44" customWidth="1"/>
    <col min="14595" max="14595" width="12.5546875" style="44" customWidth="1"/>
    <col min="14596" max="14596" width="13" style="44" customWidth="1"/>
    <col min="14597" max="14598" width="13.5546875" style="44" customWidth="1"/>
    <col min="14599" max="14599" width="12.44140625" style="44" customWidth="1"/>
    <col min="14600" max="14601" width="8.88671875" style="44"/>
    <col min="14602" max="14602" width="11.5546875" style="44" customWidth="1"/>
    <col min="14603" max="14848" width="8.88671875" style="44"/>
    <col min="14849" max="14849" width="37.109375" style="44" customWidth="1"/>
    <col min="14850" max="14850" width="12.109375" style="44" customWidth="1"/>
    <col min="14851" max="14851" width="12.5546875" style="44" customWidth="1"/>
    <col min="14852" max="14852" width="13" style="44" customWidth="1"/>
    <col min="14853" max="14854" width="13.5546875" style="44" customWidth="1"/>
    <col min="14855" max="14855" width="12.44140625" style="44" customWidth="1"/>
    <col min="14856" max="14857" width="8.88671875" style="44"/>
    <col min="14858" max="14858" width="11.5546875" style="44" customWidth="1"/>
    <col min="14859" max="15104" width="8.88671875" style="44"/>
    <col min="15105" max="15105" width="37.109375" style="44" customWidth="1"/>
    <col min="15106" max="15106" width="12.109375" style="44" customWidth="1"/>
    <col min="15107" max="15107" width="12.5546875" style="44" customWidth="1"/>
    <col min="15108" max="15108" width="13" style="44" customWidth="1"/>
    <col min="15109" max="15110" width="13.5546875" style="44" customWidth="1"/>
    <col min="15111" max="15111" width="12.44140625" style="44" customWidth="1"/>
    <col min="15112" max="15113" width="8.88671875" style="44"/>
    <col min="15114" max="15114" width="11.5546875" style="44" customWidth="1"/>
    <col min="15115" max="15360" width="8.88671875" style="44"/>
    <col min="15361" max="15361" width="37.109375" style="44" customWidth="1"/>
    <col min="15362" max="15362" width="12.109375" style="44" customWidth="1"/>
    <col min="15363" max="15363" width="12.5546875" style="44" customWidth="1"/>
    <col min="15364" max="15364" width="13" style="44" customWidth="1"/>
    <col min="15365" max="15366" width="13.5546875" style="44" customWidth="1"/>
    <col min="15367" max="15367" width="12.44140625" style="44" customWidth="1"/>
    <col min="15368" max="15369" width="8.88671875" style="44"/>
    <col min="15370" max="15370" width="11.5546875" style="44" customWidth="1"/>
    <col min="15371" max="15616" width="8.88671875" style="44"/>
    <col min="15617" max="15617" width="37.109375" style="44" customWidth="1"/>
    <col min="15618" max="15618" width="12.109375" style="44" customWidth="1"/>
    <col min="15619" max="15619" width="12.5546875" style="44" customWidth="1"/>
    <col min="15620" max="15620" width="13" style="44" customWidth="1"/>
    <col min="15621" max="15622" width="13.5546875" style="44" customWidth="1"/>
    <col min="15623" max="15623" width="12.44140625" style="44" customWidth="1"/>
    <col min="15624" max="15625" width="8.88671875" style="44"/>
    <col min="15626" max="15626" width="11.5546875" style="44" customWidth="1"/>
    <col min="15627" max="15872" width="8.88671875" style="44"/>
    <col min="15873" max="15873" width="37.109375" style="44" customWidth="1"/>
    <col min="15874" max="15874" width="12.109375" style="44" customWidth="1"/>
    <col min="15875" max="15875" width="12.5546875" style="44" customWidth="1"/>
    <col min="15876" max="15876" width="13" style="44" customWidth="1"/>
    <col min="15877" max="15878" width="13.5546875" style="44" customWidth="1"/>
    <col min="15879" max="15879" width="12.44140625" style="44" customWidth="1"/>
    <col min="15880" max="15881" width="8.88671875" style="44"/>
    <col min="15882" max="15882" width="11.5546875" style="44" customWidth="1"/>
    <col min="15883" max="16128" width="8.88671875" style="44"/>
    <col min="16129" max="16129" width="37.109375" style="44" customWidth="1"/>
    <col min="16130" max="16130" width="12.109375" style="44" customWidth="1"/>
    <col min="16131" max="16131" width="12.5546875" style="44" customWidth="1"/>
    <col min="16132" max="16132" width="13" style="44" customWidth="1"/>
    <col min="16133" max="16134" width="13.5546875" style="44" customWidth="1"/>
    <col min="16135" max="16135" width="12.44140625" style="44" customWidth="1"/>
    <col min="16136" max="16137" width="8.88671875" style="44"/>
    <col min="16138" max="16138" width="11.5546875" style="44" customWidth="1"/>
    <col min="16139" max="16384" width="8.88671875" style="44"/>
  </cols>
  <sheetData>
    <row r="1" spans="1:14" s="27" customFormat="1" ht="20.399999999999999" customHeight="1">
      <c r="A1" s="397" t="s">
        <v>257</v>
      </c>
      <c r="B1" s="399"/>
      <c r="C1" s="399"/>
      <c r="D1" s="399"/>
      <c r="E1" s="399"/>
      <c r="F1" s="399"/>
      <c r="G1" s="399"/>
    </row>
    <row r="2" spans="1:14" s="27" customFormat="1" ht="20.399999999999999">
      <c r="A2" s="397" t="s">
        <v>232</v>
      </c>
      <c r="B2" s="397"/>
      <c r="C2" s="397"/>
      <c r="D2" s="397"/>
      <c r="E2" s="397"/>
      <c r="F2" s="397"/>
      <c r="G2" s="397"/>
    </row>
    <row r="3" spans="1:14" s="27" customFormat="1" ht="21">
      <c r="A3" s="398" t="s">
        <v>47</v>
      </c>
      <c r="B3" s="398"/>
      <c r="C3" s="398"/>
      <c r="D3" s="398"/>
      <c r="E3" s="398"/>
      <c r="F3" s="398"/>
      <c r="G3" s="398"/>
    </row>
    <row r="4" spans="1:14" s="30" customFormat="1" ht="15.6">
      <c r="A4" s="28"/>
      <c r="B4" s="28"/>
      <c r="C4" s="28"/>
      <c r="D4" s="28"/>
      <c r="E4" s="28"/>
      <c r="F4" s="28"/>
      <c r="G4" s="132" t="s">
        <v>45</v>
      </c>
    </row>
    <row r="5" spans="1:14" s="30" customFormat="1" ht="54.75" customHeight="1">
      <c r="A5" s="125"/>
      <c r="B5" s="256" t="s">
        <v>343</v>
      </c>
      <c r="C5" s="256" t="s">
        <v>350</v>
      </c>
      <c r="D5" s="87" t="s">
        <v>46</v>
      </c>
      <c r="E5" s="131" t="s">
        <v>344</v>
      </c>
      <c r="F5" s="131" t="s">
        <v>351</v>
      </c>
      <c r="G5" s="87" t="s">
        <v>46</v>
      </c>
    </row>
    <row r="6" spans="1:14" s="34" customFormat="1" ht="28.2" customHeight="1">
      <c r="A6" s="50" t="s">
        <v>16</v>
      </c>
      <c r="B6" s="32">
        <f>SUM(B7:B30)</f>
        <v>4563</v>
      </c>
      <c r="C6" s="32">
        <f>SUM(C7:C30)</f>
        <v>2354</v>
      </c>
      <c r="D6" s="42">
        <f>ROUND(C6/B6*100,1)</f>
        <v>51.6</v>
      </c>
      <c r="E6" s="32">
        <f>SUM(E7:E30)</f>
        <v>136</v>
      </c>
      <c r="F6" s="32">
        <f>SUM(F7:F30)</f>
        <v>79</v>
      </c>
      <c r="G6" s="42">
        <f>ROUND(F6/E6*100,1)</f>
        <v>58.1</v>
      </c>
    </row>
    <row r="7" spans="1:14" ht="18.600000000000001" customHeight="1">
      <c r="A7" s="39" t="s">
        <v>48</v>
      </c>
      <c r="B7" s="41">
        <v>1163</v>
      </c>
      <c r="C7" s="41">
        <v>319</v>
      </c>
      <c r="D7" s="42">
        <f t="shared" ref="D7:D30" si="0">ROUND(C7/B7*100,1)</f>
        <v>27.4</v>
      </c>
      <c r="E7" s="41">
        <v>18</v>
      </c>
      <c r="F7" s="41">
        <v>5</v>
      </c>
      <c r="G7" s="42">
        <f t="shared" ref="G7:G30" si="1">ROUND(F7/E7*100,1)</f>
        <v>27.8</v>
      </c>
      <c r="H7" s="43"/>
      <c r="I7" s="51"/>
      <c r="J7" s="51"/>
      <c r="K7" s="51"/>
      <c r="L7" s="51"/>
      <c r="M7" s="51"/>
      <c r="N7" s="51"/>
    </row>
    <row r="8" spans="1:14" ht="18.600000000000001" customHeight="1">
      <c r="A8" s="39" t="s">
        <v>49</v>
      </c>
      <c r="B8" s="41">
        <v>75</v>
      </c>
      <c r="C8" s="41">
        <v>47</v>
      </c>
      <c r="D8" s="42">
        <f t="shared" si="0"/>
        <v>62.7</v>
      </c>
      <c r="E8" s="41">
        <v>1</v>
      </c>
      <c r="F8" s="41">
        <v>0</v>
      </c>
      <c r="G8" s="42">
        <f t="shared" si="1"/>
        <v>0</v>
      </c>
      <c r="H8" s="43"/>
      <c r="I8" s="51"/>
      <c r="J8" s="51"/>
      <c r="K8" s="51"/>
      <c r="L8" s="51"/>
      <c r="M8" s="51"/>
      <c r="N8" s="51"/>
    </row>
    <row r="9" spans="1:14" s="47" customFormat="1" ht="18.600000000000001" customHeight="1">
      <c r="A9" s="39" t="s">
        <v>50</v>
      </c>
      <c r="B9" s="41">
        <v>1</v>
      </c>
      <c r="C9" s="41">
        <v>1</v>
      </c>
      <c r="D9" s="42">
        <f t="shared" si="0"/>
        <v>100</v>
      </c>
      <c r="E9" s="41">
        <v>1</v>
      </c>
      <c r="F9" s="41">
        <v>0</v>
      </c>
      <c r="G9" s="42">
        <f t="shared" si="1"/>
        <v>0</v>
      </c>
      <c r="H9" s="43"/>
      <c r="I9" s="44"/>
      <c r="J9" s="45"/>
    </row>
    <row r="10" spans="1:14" ht="18.600000000000001" customHeight="1">
      <c r="A10" s="39" t="s">
        <v>51</v>
      </c>
      <c r="B10" s="41">
        <v>20</v>
      </c>
      <c r="C10" s="41">
        <v>6</v>
      </c>
      <c r="D10" s="42">
        <f t="shared" si="0"/>
        <v>30</v>
      </c>
      <c r="E10" s="41">
        <v>3</v>
      </c>
      <c r="F10" s="41">
        <v>1</v>
      </c>
      <c r="G10" s="42">
        <f t="shared" si="1"/>
        <v>33.299999999999997</v>
      </c>
      <c r="H10" s="43"/>
      <c r="J10" s="45"/>
      <c r="L10" s="52"/>
    </row>
    <row r="11" spans="1:14" ht="18.600000000000001" customHeight="1">
      <c r="A11" s="39" t="s">
        <v>52</v>
      </c>
      <c r="B11" s="41">
        <v>48</v>
      </c>
      <c r="C11" s="41">
        <v>50</v>
      </c>
      <c r="D11" s="42">
        <f t="shared" si="0"/>
        <v>104.2</v>
      </c>
      <c r="E11" s="41">
        <v>1</v>
      </c>
      <c r="F11" s="41">
        <v>4</v>
      </c>
      <c r="G11" s="42">
        <f t="shared" si="1"/>
        <v>400</v>
      </c>
      <c r="H11" s="43"/>
      <c r="J11" s="45"/>
    </row>
    <row r="12" spans="1:14" ht="31.2">
      <c r="A12" s="39" t="s">
        <v>53</v>
      </c>
      <c r="B12" s="41">
        <v>97</v>
      </c>
      <c r="C12" s="41">
        <v>12</v>
      </c>
      <c r="D12" s="42">
        <f t="shared" si="0"/>
        <v>12.4</v>
      </c>
      <c r="E12" s="41">
        <v>6</v>
      </c>
      <c r="F12" s="41">
        <v>0</v>
      </c>
      <c r="G12" s="42">
        <f t="shared" si="1"/>
        <v>0</v>
      </c>
      <c r="H12" s="43"/>
      <c r="J12" s="45"/>
    </row>
    <row r="13" spans="1:14" ht="78">
      <c r="A13" s="39" t="s">
        <v>54</v>
      </c>
      <c r="B13" s="41">
        <v>23</v>
      </c>
      <c r="C13" s="41">
        <v>2</v>
      </c>
      <c r="D13" s="42">
        <f t="shared" si="0"/>
        <v>8.6999999999999993</v>
      </c>
      <c r="E13" s="41">
        <v>0</v>
      </c>
      <c r="F13" s="41">
        <v>1</v>
      </c>
      <c r="G13" s="260" t="e">
        <f t="shared" si="1"/>
        <v>#DIV/0!</v>
      </c>
      <c r="H13" s="43"/>
      <c r="J13" s="45"/>
    </row>
    <row r="14" spans="1:14" ht="31.2">
      <c r="A14" s="39" t="s">
        <v>55</v>
      </c>
      <c r="B14" s="41">
        <v>20</v>
      </c>
      <c r="C14" s="41">
        <v>9</v>
      </c>
      <c r="D14" s="42">
        <f t="shared" si="0"/>
        <v>45</v>
      </c>
      <c r="E14" s="41">
        <v>1</v>
      </c>
      <c r="F14" s="41">
        <v>4</v>
      </c>
      <c r="G14" s="42">
        <f t="shared" si="1"/>
        <v>400</v>
      </c>
      <c r="H14" s="43"/>
      <c r="J14" s="45"/>
    </row>
    <row r="15" spans="1:14" ht="31.2">
      <c r="A15" s="39" t="s">
        <v>56</v>
      </c>
      <c r="B15" s="41">
        <v>13</v>
      </c>
      <c r="C15" s="41">
        <v>7</v>
      </c>
      <c r="D15" s="42">
        <f t="shared" si="0"/>
        <v>53.8</v>
      </c>
      <c r="E15" s="41">
        <v>0</v>
      </c>
      <c r="F15" s="41">
        <v>2</v>
      </c>
      <c r="G15" s="260" t="e">
        <f t="shared" si="1"/>
        <v>#DIV/0!</v>
      </c>
      <c r="H15" s="43"/>
      <c r="J15" s="45"/>
    </row>
    <row r="16" spans="1:14" ht="31.2">
      <c r="A16" s="39" t="s">
        <v>57</v>
      </c>
      <c r="B16" s="41">
        <v>28</v>
      </c>
      <c r="C16" s="41">
        <v>27</v>
      </c>
      <c r="D16" s="42">
        <f t="shared" si="0"/>
        <v>96.4</v>
      </c>
      <c r="E16" s="41">
        <v>2</v>
      </c>
      <c r="F16" s="41">
        <v>1</v>
      </c>
      <c r="G16" s="42">
        <f t="shared" si="1"/>
        <v>50</v>
      </c>
      <c r="H16" s="43"/>
      <c r="J16" s="45"/>
    </row>
    <row r="17" spans="1:14" ht="31.2">
      <c r="A17" s="39" t="s">
        <v>58</v>
      </c>
      <c r="B17" s="41">
        <v>195</v>
      </c>
      <c r="C17" s="41">
        <v>96</v>
      </c>
      <c r="D17" s="42">
        <f t="shared" si="0"/>
        <v>49.2</v>
      </c>
      <c r="E17" s="41">
        <v>8</v>
      </c>
      <c r="F17" s="41">
        <v>1</v>
      </c>
      <c r="G17" s="42">
        <f t="shared" si="1"/>
        <v>12.5</v>
      </c>
      <c r="H17" s="43"/>
      <c r="J17" s="45"/>
    </row>
    <row r="18" spans="1:14" ht="46.8">
      <c r="A18" s="39" t="s">
        <v>59</v>
      </c>
      <c r="B18" s="41">
        <v>17</v>
      </c>
      <c r="C18" s="41">
        <v>15</v>
      </c>
      <c r="D18" s="42">
        <f t="shared" si="0"/>
        <v>88.2</v>
      </c>
      <c r="E18" s="41">
        <v>0</v>
      </c>
      <c r="F18" s="41">
        <v>0</v>
      </c>
      <c r="G18" s="260" t="e">
        <f t="shared" si="1"/>
        <v>#DIV/0!</v>
      </c>
      <c r="H18" s="43"/>
      <c r="J18" s="45"/>
    </row>
    <row r="19" spans="1:14" ht="31.2">
      <c r="A19" s="39" t="s">
        <v>60</v>
      </c>
      <c r="B19" s="41">
        <v>98</v>
      </c>
      <c r="C19" s="41">
        <v>35</v>
      </c>
      <c r="D19" s="42">
        <f t="shared" si="0"/>
        <v>35.700000000000003</v>
      </c>
      <c r="E19" s="41">
        <v>4</v>
      </c>
      <c r="F19" s="41">
        <v>2</v>
      </c>
      <c r="G19" s="42">
        <f t="shared" si="1"/>
        <v>50</v>
      </c>
      <c r="H19" s="43"/>
      <c r="J19" s="45"/>
    </row>
    <row r="20" spans="1:14" ht="31.2">
      <c r="A20" s="39" t="s">
        <v>61</v>
      </c>
      <c r="B20" s="41">
        <v>148</v>
      </c>
      <c r="C20" s="41">
        <v>81</v>
      </c>
      <c r="D20" s="259">
        <f t="shared" si="0"/>
        <v>54.7</v>
      </c>
      <c r="E20" s="41">
        <v>10</v>
      </c>
      <c r="F20" s="41">
        <v>4</v>
      </c>
      <c r="G20" s="42">
        <f t="shared" si="1"/>
        <v>40</v>
      </c>
      <c r="H20" s="43"/>
      <c r="J20" s="45"/>
    </row>
    <row r="21" spans="1:14" ht="18.600000000000001" customHeight="1">
      <c r="A21" s="39" t="s">
        <v>62</v>
      </c>
      <c r="B21" s="41">
        <v>624</v>
      </c>
      <c r="C21" s="41">
        <v>145</v>
      </c>
      <c r="D21" s="42">
        <f t="shared" si="0"/>
        <v>23.2</v>
      </c>
      <c r="E21" s="41">
        <v>11</v>
      </c>
      <c r="F21" s="41">
        <v>6</v>
      </c>
      <c r="G21" s="42">
        <f t="shared" si="1"/>
        <v>54.5</v>
      </c>
      <c r="H21" s="43"/>
      <c r="J21" s="45"/>
    </row>
    <row r="22" spans="1:14" ht="31.2">
      <c r="A22" s="39" t="s">
        <v>63</v>
      </c>
      <c r="B22" s="41">
        <v>235</v>
      </c>
      <c r="C22" s="41">
        <v>70</v>
      </c>
      <c r="D22" s="42">
        <f t="shared" si="0"/>
        <v>29.8</v>
      </c>
      <c r="E22" s="41">
        <v>5</v>
      </c>
      <c r="F22" s="41">
        <v>0</v>
      </c>
      <c r="G22" s="42">
        <f t="shared" si="1"/>
        <v>0</v>
      </c>
      <c r="H22" s="43"/>
      <c r="J22" s="45"/>
    </row>
    <row r="23" spans="1:14" ht="31.2">
      <c r="A23" s="39" t="s">
        <v>64</v>
      </c>
      <c r="B23" s="41">
        <v>131</v>
      </c>
      <c r="C23" s="41">
        <v>131</v>
      </c>
      <c r="D23" s="42">
        <f t="shared" si="0"/>
        <v>100</v>
      </c>
      <c r="E23" s="41">
        <v>13</v>
      </c>
      <c r="F23" s="41">
        <v>25</v>
      </c>
      <c r="G23" s="42">
        <f t="shared" si="1"/>
        <v>192.3</v>
      </c>
      <c r="H23" s="43"/>
      <c r="J23" s="48"/>
    </row>
    <row r="24" spans="1:14" ht="31.2">
      <c r="A24" s="39" t="s">
        <v>65</v>
      </c>
      <c r="B24" s="41">
        <v>252</v>
      </c>
      <c r="C24" s="41">
        <v>98</v>
      </c>
      <c r="D24" s="42">
        <f t="shared" si="0"/>
        <v>38.9</v>
      </c>
      <c r="E24" s="41">
        <v>4</v>
      </c>
      <c r="F24" s="41">
        <v>1</v>
      </c>
      <c r="G24" s="42">
        <f t="shared" si="1"/>
        <v>25</v>
      </c>
      <c r="H24" s="43"/>
      <c r="J24" s="48"/>
    </row>
    <row r="25" spans="1:14" ht="31.2">
      <c r="A25" s="39" t="s">
        <v>66</v>
      </c>
      <c r="B25" s="41">
        <v>457</v>
      </c>
      <c r="C25" s="41">
        <v>111</v>
      </c>
      <c r="D25" s="42">
        <f t="shared" si="0"/>
        <v>24.3</v>
      </c>
      <c r="E25" s="41">
        <v>9</v>
      </c>
      <c r="F25" s="41">
        <v>1</v>
      </c>
      <c r="G25" s="42">
        <f t="shared" si="1"/>
        <v>11.1</v>
      </c>
      <c r="H25" s="43"/>
      <c r="J25" s="48"/>
    </row>
    <row r="26" spans="1:14" ht="31.2">
      <c r="A26" s="39" t="s">
        <v>67</v>
      </c>
      <c r="B26" s="41">
        <v>85</v>
      </c>
      <c r="C26" s="41">
        <v>24</v>
      </c>
      <c r="D26" s="42">
        <f t="shared" si="0"/>
        <v>28.2</v>
      </c>
      <c r="E26" s="41">
        <v>0</v>
      </c>
      <c r="F26" s="41">
        <v>0</v>
      </c>
      <c r="G26" s="260" t="e">
        <f t="shared" si="1"/>
        <v>#DIV/0!</v>
      </c>
    </row>
    <row r="27" spans="1:14" ht="31.2">
      <c r="A27" s="39" t="s">
        <v>68</v>
      </c>
      <c r="B27" s="41">
        <v>532</v>
      </c>
      <c r="C27" s="41">
        <v>879</v>
      </c>
      <c r="D27" s="42">
        <f t="shared" si="0"/>
        <v>165.2</v>
      </c>
      <c r="E27" s="41">
        <v>20</v>
      </c>
      <c r="F27" s="41">
        <v>10</v>
      </c>
      <c r="G27" s="42">
        <f t="shared" si="1"/>
        <v>50</v>
      </c>
    </row>
    <row r="28" spans="1:14" ht="18.600000000000001" customHeight="1">
      <c r="A28" s="39" t="s">
        <v>69</v>
      </c>
      <c r="B28" s="41">
        <v>39</v>
      </c>
      <c r="C28" s="41">
        <v>12</v>
      </c>
      <c r="D28" s="42">
        <f t="shared" si="0"/>
        <v>30.8</v>
      </c>
      <c r="E28" s="41">
        <v>2</v>
      </c>
      <c r="F28" s="41">
        <v>0</v>
      </c>
      <c r="G28" s="42">
        <f t="shared" si="1"/>
        <v>0</v>
      </c>
    </row>
    <row r="29" spans="1:14" ht="18.600000000000001" customHeight="1">
      <c r="A29" s="39" t="s">
        <v>70</v>
      </c>
      <c r="B29" s="41">
        <v>9</v>
      </c>
      <c r="C29" s="41">
        <v>9</v>
      </c>
      <c r="D29" s="42">
        <f t="shared" si="0"/>
        <v>100</v>
      </c>
      <c r="E29" s="41">
        <v>0</v>
      </c>
      <c r="F29" s="41">
        <v>0</v>
      </c>
      <c r="G29" s="260" t="e">
        <f t="shared" si="1"/>
        <v>#DIV/0!</v>
      </c>
    </row>
    <row r="30" spans="1:14" ht="31.2">
      <c r="A30" s="39" t="s">
        <v>71</v>
      </c>
      <c r="B30" s="41">
        <v>253</v>
      </c>
      <c r="C30" s="41">
        <v>168</v>
      </c>
      <c r="D30" s="42">
        <f t="shared" si="0"/>
        <v>66.400000000000006</v>
      </c>
      <c r="E30" s="41">
        <v>17</v>
      </c>
      <c r="F30" s="41">
        <v>11</v>
      </c>
      <c r="G30" s="42">
        <f t="shared" si="1"/>
        <v>64.7</v>
      </c>
      <c r="N30" s="42"/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/>
  <cols>
    <col min="1" max="1" width="55" style="44" customWidth="1"/>
    <col min="2" max="4" width="14" style="44" customWidth="1"/>
    <col min="5" max="6" width="15.6640625" style="44" customWidth="1"/>
    <col min="7" max="7" width="14.5546875" style="44" customWidth="1"/>
    <col min="8" max="8" width="8.88671875" style="44"/>
    <col min="9" max="9" width="13.6640625" style="44" bestFit="1" customWidth="1"/>
    <col min="10" max="10" width="6" style="44" bestFit="1" customWidth="1"/>
    <col min="11" max="11" width="3.6640625" style="44" bestFit="1" customWidth="1"/>
    <col min="12" max="13" width="8.33203125" style="44" bestFit="1" customWidth="1"/>
    <col min="14" max="14" width="3.6640625" style="44" bestFit="1" customWidth="1"/>
    <col min="15" max="256" width="8.88671875" style="44"/>
    <col min="257" max="257" width="55" style="44" customWidth="1"/>
    <col min="258" max="259" width="15.6640625" style="44" customWidth="1"/>
    <col min="260" max="260" width="14" style="44" customWidth="1"/>
    <col min="261" max="262" width="15.6640625" style="44" customWidth="1"/>
    <col min="263" max="263" width="14.5546875" style="44" customWidth="1"/>
    <col min="264" max="264" width="8.88671875" style="44"/>
    <col min="265" max="265" width="13.6640625" style="44" bestFit="1" customWidth="1"/>
    <col min="266" max="266" width="6" style="44" bestFit="1" customWidth="1"/>
    <col min="267" max="267" width="3.6640625" style="44" bestFit="1" customWidth="1"/>
    <col min="268" max="269" width="8.33203125" style="44" bestFit="1" customWidth="1"/>
    <col min="270" max="270" width="3.6640625" style="44" bestFit="1" customWidth="1"/>
    <col min="271" max="512" width="8.88671875" style="44"/>
    <col min="513" max="513" width="55" style="44" customWidth="1"/>
    <col min="514" max="515" width="15.6640625" style="44" customWidth="1"/>
    <col min="516" max="516" width="14" style="44" customWidth="1"/>
    <col min="517" max="518" width="15.6640625" style="44" customWidth="1"/>
    <col min="519" max="519" width="14.5546875" style="44" customWidth="1"/>
    <col min="520" max="520" width="8.88671875" style="44"/>
    <col min="521" max="521" width="13.6640625" style="44" bestFit="1" customWidth="1"/>
    <col min="522" max="522" width="6" style="44" bestFit="1" customWidth="1"/>
    <col min="523" max="523" width="3.6640625" style="44" bestFit="1" customWidth="1"/>
    <col min="524" max="525" width="8.33203125" style="44" bestFit="1" customWidth="1"/>
    <col min="526" max="526" width="3.6640625" style="44" bestFit="1" customWidth="1"/>
    <col min="527" max="768" width="8.88671875" style="44"/>
    <col min="769" max="769" width="55" style="44" customWidth="1"/>
    <col min="770" max="771" width="15.6640625" style="44" customWidth="1"/>
    <col min="772" max="772" width="14" style="44" customWidth="1"/>
    <col min="773" max="774" width="15.6640625" style="44" customWidth="1"/>
    <col min="775" max="775" width="14.5546875" style="44" customWidth="1"/>
    <col min="776" max="776" width="8.88671875" style="44"/>
    <col min="777" max="777" width="13.6640625" style="44" bestFit="1" customWidth="1"/>
    <col min="778" max="778" width="6" style="44" bestFit="1" customWidth="1"/>
    <col min="779" max="779" width="3.6640625" style="44" bestFit="1" customWidth="1"/>
    <col min="780" max="781" width="8.33203125" style="44" bestFit="1" customWidth="1"/>
    <col min="782" max="782" width="3.6640625" style="44" bestFit="1" customWidth="1"/>
    <col min="783" max="1024" width="8.88671875" style="44"/>
    <col min="1025" max="1025" width="55" style="44" customWidth="1"/>
    <col min="1026" max="1027" width="15.6640625" style="44" customWidth="1"/>
    <col min="1028" max="1028" width="14" style="44" customWidth="1"/>
    <col min="1029" max="1030" width="15.6640625" style="44" customWidth="1"/>
    <col min="1031" max="1031" width="14.5546875" style="44" customWidth="1"/>
    <col min="1032" max="1032" width="8.88671875" style="44"/>
    <col min="1033" max="1033" width="13.6640625" style="44" bestFit="1" customWidth="1"/>
    <col min="1034" max="1034" width="6" style="44" bestFit="1" customWidth="1"/>
    <col min="1035" max="1035" width="3.6640625" style="44" bestFit="1" customWidth="1"/>
    <col min="1036" max="1037" width="8.33203125" style="44" bestFit="1" customWidth="1"/>
    <col min="1038" max="1038" width="3.6640625" style="44" bestFit="1" customWidth="1"/>
    <col min="1039" max="1280" width="8.88671875" style="44"/>
    <col min="1281" max="1281" width="55" style="44" customWidth="1"/>
    <col min="1282" max="1283" width="15.6640625" style="44" customWidth="1"/>
    <col min="1284" max="1284" width="14" style="44" customWidth="1"/>
    <col min="1285" max="1286" width="15.6640625" style="44" customWidth="1"/>
    <col min="1287" max="1287" width="14.5546875" style="44" customWidth="1"/>
    <col min="1288" max="1288" width="8.88671875" style="44"/>
    <col min="1289" max="1289" width="13.6640625" style="44" bestFit="1" customWidth="1"/>
    <col min="1290" max="1290" width="6" style="44" bestFit="1" customWidth="1"/>
    <col min="1291" max="1291" width="3.6640625" style="44" bestFit="1" customWidth="1"/>
    <col min="1292" max="1293" width="8.33203125" style="44" bestFit="1" customWidth="1"/>
    <col min="1294" max="1294" width="3.6640625" style="44" bestFit="1" customWidth="1"/>
    <col min="1295" max="1536" width="8.88671875" style="44"/>
    <col min="1537" max="1537" width="55" style="44" customWidth="1"/>
    <col min="1538" max="1539" width="15.6640625" style="44" customWidth="1"/>
    <col min="1540" max="1540" width="14" style="44" customWidth="1"/>
    <col min="1541" max="1542" width="15.6640625" style="44" customWidth="1"/>
    <col min="1543" max="1543" width="14.5546875" style="44" customWidth="1"/>
    <col min="1544" max="1544" width="8.88671875" style="44"/>
    <col min="1545" max="1545" width="13.6640625" style="44" bestFit="1" customWidth="1"/>
    <col min="1546" max="1546" width="6" style="44" bestFit="1" customWidth="1"/>
    <col min="1547" max="1547" width="3.6640625" style="44" bestFit="1" customWidth="1"/>
    <col min="1548" max="1549" width="8.33203125" style="44" bestFit="1" customWidth="1"/>
    <col min="1550" max="1550" width="3.6640625" style="44" bestFit="1" customWidth="1"/>
    <col min="1551" max="1792" width="8.88671875" style="44"/>
    <col min="1793" max="1793" width="55" style="44" customWidth="1"/>
    <col min="1794" max="1795" width="15.6640625" style="44" customWidth="1"/>
    <col min="1796" max="1796" width="14" style="44" customWidth="1"/>
    <col min="1797" max="1798" width="15.6640625" style="44" customWidth="1"/>
    <col min="1799" max="1799" width="14.5546875" style="44" customWidth="1"/>
    <col min="1800" max="1800" width="8.88671875" style="44"/>
    <col min="1801" max="1801" width="13.6640625" style="44" bestFit="1" customWidth="1"/>
    <col min="1802" max="1802" width="6" style="44" bestFit="1" customWidth="1"/>
    <col min="1803" max="1803" width="3.6640625" style="44" bestFit="1" customWidth="1"/>
    <col min="1804" max="1805" width="8.33203125" style="44" bestFit="1" customWidth="1"/>
    <col min="1806" max="1806" width="3.6640625" style="44" bestFit="1" customWidth="1"/>
    <col min="1807" max="2048" width="8.88671875" style="44"/>
    <col min="2049" max="2049" width="55" style="44" customWidth="1"/>
    <col min="2050" max="2051" width="15.6640625" style="44" customWidth="1"/>
    <col min="2052" max="2052" width="14" style="44" customWidth="1"/>
    <col min="2053" max="2054" width="15.6640625" style="44" customWidth="1"/>
    <col min="2055" max="2055" width="14.5546875" style="44" customWidth="1"/>
    <col min="2056" max="2056" width="8.88671875" style="44"/>
    <col min="2057" max="2057" width="13.6640625" style="44" bestFit="1" customWidth="1"/>
    <col min="2058" max="2058" width="6" style="44" bestFit="1" customWidth="1"/>
    <col min="2059" max="2059" width="3.6640625" style="44" bestFit="1" customWidth="1"/>
    <col min="2060" max="2061" width="8.33203125" style="44" bestFit="1" customWidth="1"/>
    <col min="2062" max="2062" width="3.6640625" style="44" bestFit="1" customWidth="1"/>
    <col min="2063" max="2304" width="8.88671875" style="44"/>
    <col min="2305" max="2305" width="55" style="44" customWidth="1"/>
    <col min="2306" max="2307" width="15.6640625" style="44" customWidth="1"/>
    <col min="2308" max="2308" width="14" style="44" customWidth="1"/>
    <col min="2309" max="2310" width="15.6640625" style="44" customWidth="1"/>
    <col min="2311" max="2311" width="14.5546875" style="44" customWidth="1"/>
    <col min="2312" max="2312" width="8.88671875" style="44"/>
    <col min="2313" max="2313" width="13.6640625" style="44" bestFit="1" customWidth="1"/>
    <col min="2314" max="2314" width="6" style="44" bestFit="1" customWidth="1"/>
    <col min="2315" max="2315" width="3.6640625" style="44" bestFit="1" customWidth="1"/>
    <col min="2316" max="2317" width="8.33203125" style="44" bestFit="1" customWidth="1"/>
    <col min="2318" max="2318" width="3.6640625" style="44" bestFit="1" customWidth="1"/>
    <col min="2319" max="2560" width="8.88671875" style="44"/>
    <col min="2561" max="2561" width="55" style="44" customWidth="1"/>
    <col min="2562" max="2563" width="15.6640625" style="44" customWidth="1"/>
    <col min="2564" max="2564" width="14" style="44" customWidth="1"/>
    <col min="2565" max="2566" width="15.6640625" style="44" customWidth="1"/>
    <col min="2567" max="2567" width="14.5546875" style="44" customWidth="1"/>
    <col min="2568" max="2568" width="8.88671875" style="44"/>
    <col min="2569" max="2569" width="13.6640625" style="44" bestFit="1" customWidth="1"/>
    <col min="2570" max="2570" width="6" style="44" bestFit="1" customWidth="1"/>
    <col min="2571" max="2571" width="3.6640625" style="44" bestFit="1" customWidth="1"/>
    <col min="2572" max="2573" width="8.33203125" style="44" bestFit="1" customWidth="1"/>
    <col min="2574" max="2574" width="3.6640625" style="44" bestFit="1" customWidth="1"/>
    <col min="2575" max="2816" width="8.88671875" style="44"/>
    <col min="2817" max="2817" width="55" style="44" customWidth="1"/>
    <col min="2818" max="2819" width="15.6640625" style="44" customWidth="1"/>
    <col min="2820" max="2820" width="14" style="44" customWidth="1"/>
    <col min="2821" max="2822" width="15.6640625" style="44" customWidth="1"/>
    <col min="2823" max="2823" width="14.5546875" style="44" customWidth="1"/>
    <col min="2824" max="2824" width="8.88671875" style="44"/>
    <col min="2825" max="2825" width="13.6640625" style="44" bestFit="1" customWidth="1"/>
    <col min="2826" max="2826" width="6" style="44" bestFit="1" customWidth="1"/>
    <col min="2827" max="2827" width="3.6640625" style="44" bestFit="1" customWidth="1"/>
    <col min="2828" max="2829" width="8.33203125" style="44" bestFit="1" customWidth="1"/>
    <col min="2830" max="2830" width="3.6640625" style="44" bestFit="1" customWidth="1"/>
    <col min="2831" max="3072" width="8.88671875" style="44"/>
    <col min="3073" max="3073" width="55" style="44" customWidth="1"/>
    <col min="3074" max="3075" width="15.6640625" style="44" customWidth="1"/>
    <col min="3076" max="3076" width="14" style="44" customWidth="1"/>
    <col min="3077" max="3078" width="15.6640625" style="44" customWidth="1"/>
    <col min="3079" max="3079" width="14.5546875" style="44" customWidth="1"/>
    <col min="3080" max="3080" width="8.88671875" style="44"/>
    <col min="3081" max="3081" width="13.6640625" style="44" bestFit="1" customWidth="1"/>
    <col min="3082" max="3082" width="6" style="44" bestFit="1" customWidth="1"/>
    <col min="3083" max="3083" width="3.6640625" style="44" bestFit="1" customWidth="1"/>
    <col min="3084" max="3085" width="8.33203125" style="44" bestFit="1" customWidth="1"/>
    <col min="3086" max="3086" width="3.6640625" style="44" bestFit="1" customWidth="1"/>
    <col min="3087" max="3328" width="8.88671875" style="44"/>
    <col min="3329" max="3329" width="55" style="44" customWidth="1"/>
    <col min="3330" max="3331" width="15.6640625" style="44" customWidth="1"/>
    <col min="3332" max="3332" width="14" style="44" customWidth="1"/>
    <col min="3333" max="3334" width="15.6640625" style="44" customWidth="1"/>
    <col min="3335" max="3335" width="14.5546875" style="44" customWidth="1"/>
    <col min="3336" max="3336" width="8.88671875" style="44"/>
    <col min="3337" max="3337" width="13.6640625" style="44" bestFit="1" customWidth="1"/>
    <col min="3338" max="3338" width="6" style="44" bestFit="1" customWidth="1"/>
    <col min="3339" max="3339" width="3.6640625" style="44" bestFit="1" customWidth="1"/>
    <col min="3340" max="3341" width="8.33203125" style="44" bestFit="1" customWidth="1"/>
    <col min="3342" max="3342" width="3.6640625" style="44" bestFit="1" customWidth="1"/>
    <col min="3343" max="3584" width="8.88671875" style="44"/>
    <col min="3585" max="3585" width="55" style="44" customWidth="1"/>
    <col min="3586" max="3587" width="15.6640625" style="44" customWidth="1"/>
    <col min="3588" max="3588" width="14" style="44" customWidth="1"/>
    <col min="3589" max="3590" width="15.6640625" style="44" customWidth="1"/>
    <col min="3591" max="3591" width="14.5546875" style="44" customWidth="1"/>
    <col min="3592" max="3592" width="8.88671875" style="44"/>
    <col min="3593" max="3593" width="13.6640625" style="44" bestFit="1" customWidth="1"/>
    <col min="3594" max="3594" width="6" style="44" bestFit="1" customWidth="1"/>
    <col min="3595" max="3595" width="3.6640625" style="44" bestFit="1" customWidth="1"/>
    <col min="3596" max="3597" width="8.33203125" style="44" bestFit="1" customWidth="1"/>
    <col min="3598" max="3598" width="3.6640625" style="44" bestFit="1" customWidth="1"/>
    <col min="3599" max="3840" width="8.88671875" style="44"/>
    <col min="3841" max="3841" width="55" style="44" customWidth="1"/>
    <col min="3842" max="3843" width="15.6640625" style="44" customWidth="1"/>
    <col min="3844" max="3844" width="14" style="44" customWidth="1"/>
    <col min="3845" max="3846" width="15.6640625" style="44" customWidth="1"/>
    <col min="3847" max="3847" width="14.5546875" style="44" customWidth="1"/>
    <col min="3848" max="3848" width="8.88671875" style="44"/>
    <col min="3849" max="3849" width="13.6640625" style="44" bestFit="1" customWidth="1"/>
    <col min="3850" max="3850" width="6" style="44" bestFit="1" customWidth="1"/>
    <col min="3851" max="3851" width="3.6640625" style="44" bestFit="1" customWidth="1"/>
    <col min="3852" max="3853" width="8.33203125" style="44" bestFit="1" customWidth="1"/>
    <col min="3854" max="3854" width="3.6640625" style="44" bestFit="1" customWidth="1"/>
    <col min="3855" max="4096" width="8.88671875" style="44"/>
    <col min="4097" max="4097" width="55" style="44" customWidth="1"/>
    <col min="4098" max="4099" width="15.6640625" style="44" customWidth="1"/>
    <col min="4100" max="4100" width="14" style="44" customWidth="1"/>
    <col min="4101" max="4102" width="15.6640625" style="44" customWidth="1"/>
    <col min="4103" max="4103" width="14.5546875" style="44" customWidth="1"/>
    <col min="4104" max="4104" width="8.88671875" style="44"/>
    <col min="4105" max="4105" width="13.6640625" style="44" bestFit="1" customWidth="1"/>
    <col min="4106" max="4106" width="6" style="44" bestFit="1" customWidth="1"/>
    <col min="4107" max="4107" width="3.6640625" style="44" bestFit="1" customWidth="1"/>
    <col min="4108" max="4109" width="8.33203125" style="44" bestFit="1" customWidth="1"/>
    <col min="4110" max="4110" width="3.6640625" style="44" bestFit="1" customWidth="1"/>
    <col min="4111" max="4352" width="8.88671875" style="44"/>
    <col min="4353" max="4353" width="55" style="44" customWidth="1"/>
    <col min="4354" max="4355" width="15.6640625" style="44" customWidth="1"/>
    <col min="4356" max="4356" width="14" style="44" customWidth="1"/>
    <col min="4357" max="4358" width="15.6640625" style="44" customWidth="1"/>
    <col min="4359" max="4359" width="14.5546875" style="44" customWidth="1"/>
    <col min="4360" max="4360" width="8.88671875" style="44"/>
    <col min="4361" max="4361" width="13.6640625" style="44" bestFit="1" customWidth="1"/>
    <col min="4362" max="4362" width="6" style="44" bestFit="1" customWidth="1"/>
    <col min="4363" max="4363" width="3.6640625" style="44" bestFit="1" customWidth="1"/>
    <col min="4364" max="4365" width="8.33203125" style="44" bestFit="1" customWidth="1"/>
    <col min="4366" max="4366" width="3.6640625" style="44" bestFit="1" customWidth="1"/>
    <col min="4367" max="4608" width="8.88671875" style="44"/>
    <col min="4609" max="4609" width="55" style="44" customWidth="1"/>
    <col min="4610" max="4611" width="15.6640625" style="44" customWidth="1"/>
    <col min="4612" max="4612" width="14" style="44" customWidth="1"/>
    <col min="4613" max="4614" width="15.6640625" style="44" customWidth="1"/>
    <col min="4615" max="4615" width="14.5546875" style="44" customWidth="1"/>
    <col min="4616" max="4616" width="8.88671875" style="44"/>
    <col min="4617" max="4617" width="13.6640625" style="44" bestFit="1" customWidth="1"/>
    <col min="4618" max="4618" width="6" style="44" bestFit="1" customWidth="1"/>
    <col min="4619" max="4619" width="3.6640625" style="44" bestFit="1" customWidth="1"/>
    <col min="4620" max="4621" width="8.33203125" style="44" bestFit="1" customWidth="1"/>
    <col min="4622" max="4622" width="3.6640625" style="44" bestFit="1" customWidth="1"/>
    <col min="4623" max="4864" width="8.88671875" style="44"/>
    <col min="4865" max="4865" width="55" style="44" customWidth="1"/>
    <col min="4866" max="4867" width="15.6640625" style="44" customWidth="1"/>
    <col min="4868" max="4868" width="14" style="44" customWidth="1"/>
    <col min="4869" max="4870" width="15.6640625" style="44" customWidth="1"/>
    <col min="4871" max="4871" width="14.5546875" style="44" customWidth="1"/>
    <col min="4872" max="4872" width="8.88671875" style="44"/>
    <col min="4873" max="4873" width="13.6640625" style="44" bestFit="1" customWidth="1"/>
    <col min="4874" max="4874" width="6" style="44" bestFit="1" customWidth="1"/>
    <col min="4875" max="4875" width="3.6640625" style="44" bestFit="1" customWidth="1"/>
    <col min="4876" max="4877" width="8.33203125" style="44" bestFit="1" customWidth="1"/>
    <col min="4878" max="4878" width="3.6640625" style="44" bestFit="1" customWidth="1"/>
    <col min="4879" max="5120" width="8.88671875" style="44"/>
    <col min="5121" max="5121" width="55" style="44" customWidth="1"/>
    <col min="5122" max="5123" width="15.6640625" style="44" customWidth="1"/>
    <col min="5124" max="5124" width="14" style="44" customWidth="1"/>
    <col min="5125" max="5126" width="15.6640625" style="44" customWidth="1"/>
    <col min="5127" max="5127" width="14.5546875" style="44" customWidth="1"/>
    <col min="5128" max="5128" width="8.88671875" style="44"/>
    <col min="5129" max="5129" width="13.6640625" style="44" bestFit="1" customWidth="1"/>
    <col min="5130" max="5130" width="6" style="44" bestFit="1" customWidth="1"/>
    <col min="5131" max="5131" width="3.6640625" style="44" bestFit="1" customWidth="1"/>
    <col min="5132" max="5133" width="8.33203125" style="44" bestFit="1" customWidth="1"/>
    <col min="5134" max="5134" width="3.6640625" style="44" bestFit="1" customWidth="1"/>
    <col min="5135" max="5376" width="8.88671875" style="44"/>
    <col min="5377" max="5377" width="55" style="44" customWidth="1"/>
    <col min="5378" max="5379" width="15.6640625" style="44" customWidth="1"/>
    <col min="5380" max="5380" width="14" style="44" customWidth="1"/>
    <col min="5381" max="5382" width="15.6640625" style="44" customWidth="1"/>
    <col min="5383" max="5383" width="14.5546875" style="44" customWidth="1"/>
    <col min="5384" max="5384" width="8.88671875" style="44"/>
    <col min="5385" max="5385" width="13.6640625" style="44" bestFit="1" customWidth="1"/>
    <col min="5386" max="5386" width="6" style="44" bestFit="1" customWidth="1"/>
    <col min="5387" max="5387" width="3.6640625" style="44" bestFit="1" customWidth="1"/>
    <col min="5388" max="5389" width="8.33203125" style="44" bestFit="1" customWidth="1"/>
    <col min="5390" max="5390" width="3.6640625" style="44" bestFit="1" customWidth="1"/>
    <col min="5391" max="5632" width="8.88671875" style="44"/>
    <col min="5633" max="5633" width="55" style="44" customWidth="1"/>
    <col min="5634" max="5635" width="15.6640625" style="44" customWidth="1"/>
    <col min="5636" max="5636" width="14" style="44" customWidth="1"/>
    <col min="5637" max="5638" width="15.6640625" style="44" customWidth="1"/>
    <col min="5639" max="5639" width="14.5546875" style="44" customWidth="1"/>
    <col min="5640" max="5640" width="8.88671875" style="44"/>
    <col min="5641" max="5641" width="13.6640625" style="44" bestFit="1" customWidth="1"/>
    <col min="5642" max="5642" width="6" style="44" bestFit="1" customWidth="1"/>
    <col min="5643" max="5643" width="3.6640625" style="44" bestFit="1" customWidth="1"/>
    <col min="5644" max="5645" width="8.33203125" style="44" bestFit="1" customWidth="1"/>
    <col min="5646" max="5646" width="3.6640625" style="44" bestFit="1" customWidth="1"/>
    <col min="5647" max="5888" width="8.88671875" style="44"/>
    <col min="5889" max="5889" width="55" style="44" customWidth="1"/>
    <col min="5890" max="5891" width="15.6640625" style="44" customWidth="1"/>
    <col min="5892" max="5892" width="14" style="44" customWidth="1"/>
    <col min="5893" max="5894" width="15.6640625" style="44" customWidth="1"/>
    <col min="5895" max="5895" width="14.5546875" style="44" customWidth="1"/>
    <col min="5896" max="5896" width="8.88671875" style="44"/>
    <col min="5897" max="5897" width="13.6640625" style="44" bestFit="1" customWidth="1"/>
    <col min="5898" max="5898" width="6" style="44" bestFit="1" customWidth="1"/>
    <col min="5899" max="5899" width="3.6640625" style="44" bestFit="1" customWidth="1"/>
    <col min="5900" max="5901" width="8.33203125" style="44" bestFit="1" customWidth="1"/>
    <col min="5902" max="5902" width="3.6640625" style="44" bestFit="1" customWidth="1"/>
    <col min="5903" max="6144" width="8.88671875" style="44"/>
    <col min="6145" max="6145" width="55" style="44" customWidth="1"/>
    <col min="6146" max="6147" width="15.6640625" style="44" customWidth="1"/>
    <col min="6148" max="6148" width="14" style="44" customWidth="1"/>
    <col min="6149" max="6150" width="15.6640625" style="44" customWidth="1"/>
    <col min="6151" max="6151" width="14.5546875" style="44" customWidth="1"/>
    <col min="6152" max="6152" width="8.88671875" style="44"/>
    <col min="6153" max="6153" width="13.6640625" style="44" bestFit="1" customWidth="1"/>
    <col min="6154" max="6154" width="6" style="44" bestFit="1" customWidth="1"/>
    <col min="6155" max="6155" width="3.6640625" style="44" bestFit="1" customWidth="1"/>
    <col min="6156" max="6157" width="8.33203125" style="44" bestFit="1" customWidth="1"/>
    <col min="6158" max="6158" width="3.6640625" style="44" bestFit="1" customWidth="1"/>
    <col min="6159" max="6400" width="8.88671875" style="44"/>
    <col min="6401" max="6401" width="55" style="44" customWidth="1"/>
    <col min="6402" max="6403" width="15.6640625" style="44" customWidth="1"/>
    <col min="6404" max="6404" width="14" style="44" customWidth="1"/>
    <col min="6405" max="6406" width="15.6640625" style="44" customWidth="1"/>
    <col min="6407" max="6407" width="14.5546875" style="44" customWidth="1"/>
    <col min="6408" max="6408" width="8.88671875" style="44"/>
    <col min="6409" max="6409" width="13.6640625" style="44" bestFit="1" customWidth="1"/>
    <col min="6410" max="6410" width="6" style="44" bestFit="1" customWidth="1"/>
    <col min="6411" max="6411" width="3.6640625" style="44" bestFit="1" customWidth="1"/>
    <col min="6412" max="6413" width="8.33203125" style="44" bestFit="1" customWidth="1"/>
    <col min="6414" max="6414" width="3.6640625" style="44" bestFit="1" customWidth="1"/>
    <col min="6415" max="6656" width="8.88671875" style="44"/>
    <col min="6657" max="6657" width="55" style="44" customWidth="1"/>
    <col min="6658" max="6659" width="15.6640625" style="44" customWidth="1"/>
    <col min="6660" max="6660" width="14" style="44" customWidth="1"/>
    <col min="6661" max="6662" width="15.6640625" style="44" customWidth="1"/>
    <col min="6663" max="6663" width="14.5546875" style="44" customWidth="1"/>
    <col min="6664" max="6664" width="8.88671875" style="44"/>
    <col min="6665" max="6665" width="13.6640625" style="44" bestFit="1" customWidth="1"/>
    <col min="6666" max="6666" width="6" style="44" bestFit="1" customWidth="1"/>
    <col min="6667" max="6667" width="3.6640625" style="44" bestFit="1" customWidth="1"/>
    <col min="6668" max="6669" width="8.33203125" style="44" bestFit="1" customWidth="1"/>
    <col min="6670" max="6670" width="3.6640625" style="44" bestFit="1" customWidth="1"/>
    <col min="6671" max="6912" width="8.88671875" style="44"/>
    <col min="6913" max="6913" width="55" style="44" customWidth="1"/>
    <col min="6914" max="6915" width="15.6640625" style="44" customWidth="1"/>
    <col min="6916" max="6916" width="14" style="44" customWidth="1"/>
    <col min="6917" max="6918" width="15.6640625" style="44" customWidth="1"/>
    <col min="6919" max="6919" width="14.5546875" style="44" customWidth="1"/>
    <col min="6920" max="6920" width="8.88671875" style="44"/>
    <col min="6921" max="6921" width="13.6640625" style="44" bestFit="1" customWidth="1"/>
    <col min="6922" max="6922" width="6" style="44" bestFit="1" customWidth="1"/>
    <col min="6923" max="6923" width="3.6640625" style="44" bestFit="1" customWidth="1"/>
    <col min="6924" max="6925" width="8.33203125" style="44" bestFit="1" customWidth="1"/>
    <col min="6926" max="6926" width="3.6640625" style="44" bestFit="1" customWidth="1"/>
    <col min="6927" max="7168" width="8.88671875" style="44"/>
    <col min="7169" max="7169" width="55" style="44" customWidth="1"/>
    <col min="7170" max="7171" width="15.6640625" style="44" customWidth="1"/>
    <col min="7172" max="7172" width="14" style="44" customWidth="1"/>
    <col min="7173" max="7174" width="15.6640625" style="44" customWidth="1"/>
    <col min="7175" max="7175" width="14.5546875" style="44" customWidth="1"/>
    <col min="7176" max="7176" width="8.88671875" style="44"/>
    <col min="7177" max="7177" width="13.6640625" style="44" bestFit="1" customWidth="1"/>
    <col min="7178" max="7178" width="6" style="44" bestFit="1" customWidth="1"/>
    <col min="7179" max="7179" width="3.6640625" style="44" bestFit="1" customWidth="1"/>
    <col min="7180" max="7181" width="8.33203125" style="44" bestFit="1" customWidth="1"/>
    <col min="7182" max="7182" width="3.6640625" style="44" bestFit="1" customWidth="1"/>
    <col min="7183" max="7424" width="8.88671875" style="44"/>
    <col min="7425" max="7425" width="55" style="44" customWidth="1"/>
    <col min="7426" max="7427" width="15.6640625" style="44" customWidth="1"/>
    <col min="7428" max="7428" width="14" style="44" customWidth="1"/>
    <col min="7429" max="7430" width="15.6640625" style="44" customWidth="1"/>
    <col min="7431" max="7431" width="14.5546875" style="44" customWidth="1"/>
    <col min="7432" max="7432" width="8.88671875" style="44"/>
    <col min="7433" max="7433" width="13.6640625" style="44" bestFit="1" customWidth="1"/>
    <col min="7434" max="7434" width="6" style="44" bestFit="1" customWidth="1"/>
    <col min="7435" max="7435" width="3.6640625" style="44" bestFit="1" customWidth="1"/>
    <col min="7436" max="7437" width="8.33203125" style="44" bestFit="1" customWidth="1"/>
    <col min="7438" max="7438" width="3.6640625" style="44" bestFit="1" customWidth="1"/>
    <col min="7439" max="7680" width="8.88671875" style="44"/>
    <col min="7681" max="7681" width="55" style="44" customWidth="1"/>
    <col min="7682" max="7683" width="15.6640625" style="44" customWidth="1"/>
    <col min="7684" max="7684" width="14" style="44" customWidth="1"/>
    <col min="7685" max="7686" width="15.6640625" style="44" customWidth="1"/>
    <col min="7687" max="7687" width="14.5546875" style="44" customWidth="1"/>
    <col min="7688" max="7688" width="8.88671875" style="44"/>
    <col min="7689" max="7689" width="13.6640625" style="44" bestFit="1" customWidth="1"/>
    <col min="7690" max="7690" width="6" style="44" bestFit="1" customWidth="1"/>
    <col min="7691" max="7691" width="3.6640625" style="44" bestFit="1" customWidth="1"/>
    <col min="7692" max="7693" width="8.33203125" style="44" bestFit="1" customWidth="1"/>
    <col min="7694" max="7694" width="3.6640625" style="44" bestFit="1" customWidth="1"/>
    <col min="7695" max="7936" width="8.88671875" style="44"/>
    <col min="7937" max="7937" width="55" style="44" customWidth="1"/>
    <col min="7938" max="7939" width="15.6640625" style="44" customWidth="1"/>
    <col min="7940" max="7940" width="14" style="44" customWidth="1"/>
    <col min="7941" max="7942" width="15.6640625" style="44" customWidth="1"/>
    <col min="7943" max="7943" width="14.5546875" style="44" customWidth="1"/>
    <col min="7944" max="7944" width="8.88671875" style="44"/>
    <col min="7945" max="7945" width="13.6640625" style="44" bestFit="1" customWidth="1"/>
    <col min="7946" max="7946" width="6" style="44" bestFit="1" customWidth="1"/>
    <col min="7947" max="7947" width="3.6640625" style="44" bestFit="1" customWidth="1"/>
    <col min="7948" max="7949" width="8.33203125" style="44" bestFit="1" customWidth="1"/>
    <col min="7950" max="7950" width="3.6640625" style="44" bestFit="1" customWidth="1"/>
    <col min="7951" max="8192" width="8.88671875" style="44"/>
    <col min="8193" max="8193" width="55" style="44" customWidth="1"/>
    <col min="8194" max="8195" width="15.6640625" style="44" customWidth="1"/>
    <col min="8196" max="8196" width="14" style="44" customWidth="1"/>
    <col min="8197" max="8198" width="15.6640625" style="44" customWidth="1"/>
    <col min="8199" max="8199" width="14.5546875" style="44" customWidth="1"/>
    <col min="8200" max="8200" width="8.88671875" style="44"/>
    <col min="8201" max="8201" width="13.6640625" style="44" bestFit="1" customWidth="1"/>
    <col min="8202" max="8202" width="6" style="44" bestFit="1" customWidth="1"/>
    <col min="8203" max="8203" width="3.6640625" style="44" bestFit="1" customWidth="1"/>
    <col min="8204" max="8205" width="8.33203125" style="44" bestFit="1" customWidth="1"/>
    <col min="8206" max="8206" width="3.6640625" style="44" bestFit="1" customWidth="1"/>
    <col min="8207" max="8448" width="8.88671875" style="44"/>
    <col min="8449" max="8449" width="55" style="44" customWidth="1"/>
    <col min="8450" max="8451" width="15.6640625" style="44" customWidth="1"/>
    <col min="8452" max="8452" width="14" style="44" customWidth="1"/>
    <col min="8453" max="8454" width="15.6640625" style="44" customWidth="1"/>
    <col min="8455" max="8455" width="14.5546875" style="44" customWidth="1"/>
    <col min="8456" max="8456" width="8.88671875" style="44"/>
    <col min="8457" max="8457" width="13.6640625" style="44" bestFit="1" customWidth="1"/>
    <col min="8458" max="8458" width="6" style="44" bestFit="1" customWidth="1"/>
    <col min="8459" max="8459" width="3.6640625" style="44" bestFit="1" customWidth="1"/>
    <col min="8460" max="8461" width="8.33203125" style="44" bestFit="1" customWidth="1"/>
    <col min="8462" max="8462" width="3.6640625" style="44" bestFit="1" customWidth="1"/>
    <col min="8463" max="8704" width="8.88671875" style="44"/>
    <col min="8705" max="8705" width="55" style="44" customWidth="1"/>
    <col min="8706" max="8707" width="15.6640625" style="44" customWidth="1"/>
    <col min="8708" max="8708" width="14" style="44" customWidth="1"/>
    <col min="8709" max="8710" width="15.6640625" style="44" customWidth="1"/>
    <col min="8711" max="8711" width="14.5546875" style="44" customWidth="1"/>
    <col min="8712" max="8712" width="8.88671875" style="44"/>
    <col min="8713" max="8713" width="13.6640625" style="44" bestFit="1" customWidth="1"/>
    <col min="8714" max="8714" width="6" style="44" bestFit="1" customWidth="1"/>
    <col min="8715" max="8715" width="3.6640625" style="44" bestFit="1" customWidth="1"/>
    <col min="8716" max="8717" width="8.33203125" style="44" bestFit="1" customWidth="1"/>
    <col min="8718" max="8718" width="3.6640625" style="44" bestFit="1" customWidth="1"/>
    <col min="8719" max="8960" width="8.88671875" style="44"/>
    <col min="8961" max="8961" width="55" style="44" customWidth="1"/>
    <col min="8962" max="8963" width="15.6640625" style="44" customWidth="1"/>
    <col min="8964" max="8964" width="14" style="44" customWidth="1"/>
    <col min="8965" max="8966" width="15.6640625" style="44" customWidth="1"/>
    <col min="8967" max="8967" width="14.5546875" style="44" customWidth="1"/>
    <col min="8968" max="8968" width="8.88671875" style="44"/>
    <col min="8969" max="8969" width="13.6640625" style="44" bestFit="1" customWidth="1"/>
    <col min="8970" max="8970" width="6" style="44" bestFit="1" customWidth="1"/>
    <col min="8971" max="8971" width="3.6640625" style="44" bestFit="1" customWidth="1"/>
    <col min="8972" max="8973" width="8.33203125" style="44" bestFit="1" customWidth="1"/>
    <col min="8974" max="8974" width="3.6640625" style="44" bestFit="1" customWidth="1"/>
    <col min="8975" max="9216" width="8.88671875" style="44"/>
    <col min="9217" max="9217" width="55" style="44" customWidth="1"/>
    <col min="9218" max="9219" width="15.6640625" style="44" customWidth="1"/>
    <col min="9220" max="9220" width="14" style="44" customWidth="1"/>
    <col min="9221" max="9222" width="15.6640625" style="44" customWidth="1"/>
    <col min="9223" max="9223" width="14.5546875" style="44" customWidth="1"/>
    <col min="9224" max="9224" width="8.88671875" style="44"/>
    <col min="9225" max="9225" width="13.6640625" style="44" bestFit="1" customWidth="1"/>
    <col min="9226" max="9226" width="6" style="44" bestFit="1" customWidth="1"/>
    <col min="9227" max="9227" width="3.6640625" style="44" bestFit="1" customWidth="1"/>
    <col min="9228" max="9229" width="8.33203125" style="44" bestFit="1" customWidth="1"/>
    <col min="9230" max="9230" width="3.6640625" style="44" bestFit="1" customWidth="1"/>
    <col min="9231" max="9472" width="8.88671875" style="44"/>
    <col min="9473" max="9473" width="55" style="44" customWidth="1"/>
    <col min="9474" max="9475" width="15.6640625" style="44" customWidth="1"/>
    <col min="9476" max="9476" width="14" style="44" customWidth="1"/>
    <col min="9477" max="9478" width="15.6640625" style="44" customWidth="1"/>
    <col min="9479" max="9479" width="14.5546875" style="44" customWidth="1"/>
    <col min="9480" max="9480" width="8.88671875" style="44"/>
    <col min="9481" max="9481" width="13.6640625" style="44" bestFit="1" customWidth="1"/>
    <col min="9482" max="9482" width="6" style="44" bestFit="1" customWidth="1"/>
    <col min="9483" max="9483" width="3.6640625" style="44" bestFit="1" customWidth="1"/>
    <col min="9484" max="9485" width="8.33203125" style="44" bestFit="1" customWidth="1"/>
    <col min="9486" max="9486" width="3.6640625" style="44" bestFit="1" customWidth="1"/>
    <col min="9487" max="9728" width="8.88671875" style="44"/>
    <col min="9729" max="9729" width="55" style="44" customWidth="1"/>
    <col min="9730" max="9731" width="15.6640625" style="44" customWidth="1"/>
    <col min="9732" max="9732" width="14" style="44" customWidth="1"/>
    <col min="9733" max="9734" width="15.6640625" style="44" customWidth="1"/>
    <col min="9735" max="9735" width="14.5546875" style="44" customWidth="1"/>
    <col min="9736" max="9736" width="8.88671875" style="44"/>
    <col min="9737" max="9737" width="13.6640625" style="44" bestFit="1" customWidth="1"/>
    <col min="9738" max="9738" width="6" style="44" bestFit="1" customWidth="1"/>
    <col min="9739" max="9739" width="3.6640625" style="44" bestFit="1" customWidth="1"/>
    <col min="9740" max="9741" width="8.33203125" style="44" bestFit="1" customWidth="1"/>
    <col min="9742" max="9742" width="3.6640625" style="44" bestFit="1" customWidth="1"/>
    <col min="9743" max="9984" width="8.88671875" style="44"/>
    <col min="9985" max="9985" width="55" style="44" customWidth="1"/>
    <col min="9986" max="9987" width="15.6640625" style="44" customWidth="1"/>
    <col min="9988" max="9988" width="14" style="44" customWidth="1"/>
    <col min="9989" max="9990" width="15.6640625" style="44" customWidth="1"/>
    <col min="9991" max="9991" width="14.5546875" style="44" customWidth="1"/>
    <col min="9992" max="9992" width="8.88671875" style="44"/>
    <col min="9993" max="9993" width="13.6640625" style="44" bestFit="1" customWidth="1"/>
    <col min="9994" max="9994" width="6" style="44" bestFit="1" customWidth="1"/>
    <col min="9995" max="9995" width="3.6640625" style="44" bestFit="1" customWidth="1"/>
    <col min="9996" max="9997" width="8.33203125" style="44" bestFit="1" customWidth="1"/>
    <col min="9998" max="9998" width="3.6640625" style="44" bestFit="1" customWidth="1"/>
    <col min="9999" max="10240" width="8.88671875" style="44"/>
    <col min="10241" max="10241" width="55" style="44" customWidth="1"/>
    <col min="10242" max="10243" width="15.6640625" style="44" customWidth="1"/>
    <col min="10244" max="10244" width="14" style="44" customWidth="1"/>
    <col min="10245" max="10246" width="15.6640625" style="44" customWidth="1"/>
    <col min="10247" max="10247" width="14.5546875" style="44" customWidth="1"/>
    <col min="10248" max="10248" width="8.88671875" style="44"/>
    <col min="10249" max="10249" width="13.6640625" style="44" bestFit="1" customWidth="1"/>
    <col min="10250" max="10250" width="6" style="44" bestFit="1" customWidth="1"/>
    <col min="10251" max="10251" width="3.6640625" style="44" bestFit="1" customWidth="1"/>
    <col min="10252" max="10253" width="8.33203125" style="44" bestFit="1" customWidth="1"/>
    <col min="10254" max="10254" width="3.6640625" style="44" bestFit="1" customWidth="1"/>
    <col min="10255" max="10496" width="8.88671875" style="44"/>
    <col min="10497" max="10497" width="55" style="44" customWidth="1"/>
    <col min="10498" max="10499" width="15.6640625" style="44" customWidth="1"/>
    <col min="10500" max="10500" width="14" style="44" customWidth="1"/>
    <col min="10501" max="10502" width="15.6640625" style="44" customWidth="1"/>
    <col min="10503" max="10503" width="14.5546875" style="44" customWidth="1"/>
    <col min="10504" max="10504" width="8.88671875" style="44"/>
    <col min="10505" max="10505" width="13.6640625" style="44" bestFit="1" customWidth="1"/>
    <col min="10506" max="10506" width="6" style="44" bestFit="1" customWidth="1"/>
    <col min="10507" max="10507" width="3.6640625" style="44" bestFit="1" customWidth="1"/>
    <col min="10508" max="10509" width="8.33203125" style="44" bestFit="1" customWidth="1"/>
    <col min="10510" max="10510" width="3.6640625" style="44" bestFit="1" customWidth="1"/>
    <col min="10511" max="10752" width="8.88671875" style="44"/>
    <col min="10753" max="10753" width="55" style="44" customWidth="1"/>
    <col min="10754" max="10755" width="15.6640625" style="44" customWidth="1"/>
    <col min="10756" max="10756" width="14" style="44" customWidth="1"/>
    <col min="10757" max="10758" width="15.6640625" style="44" customWidth="1"/>
    <col min="10759" max="10759" width="14.5546875" style="44" customWidth="1"/>
    <col min="10760" max="10760" width="8.88671875" style="44"/>
    <col min="10761" max="10761" width="13.6640625" style="44" bestFit="1" customWidth="1"/>
    <col min="10762" max="10762" width="6" style="44" bestFit="1" customWidth="1"/>
    <col min="10763" max="10763" width="3.6640625" style="44" bestFit="1" customWidth="1"/>
    <col min="10764" max="10765" width="8.33203125" style="44" bestFit="1" customWidth="1"/>
    <col min="10766" max="10766" width="3.6640625" style="44" bestFit="1" customWidth="1"/>
    <col min="10767" max="11008" width="8.88671875" style="44"/>
    <col min="11009" max="11009" width="55" style="44" customWidth="1"/>
    <col min="11010" max="11011" width="15.6640625" style="44" customWidth="1"/>
    <col min="11012" max="11012" width="14" style="44" customWidth="1"/>
    <col min="11013" max="11014" width="15.6640625" style="44" customWidth="1"/>
    <col min="11015" max="11015" width="14.5546875" style="44" customWidth="1"/>
    <col min="11016" max="11016" width="8.88671875" style="44"/>
    <col min="11017" max="11017" width="13.6640625" style="44" bestFit="1" customWidth="1"/>
    <col min="11018" max="11018" width="6" style="44" bestFit="1" customWidth="1"/>
    <col min="11019" max="11019" width="3.6640625" style="44" bestFit="1" customWidth="1"/>
    <col min="11020" max="11021" width="8.33203125" style="44" bestFit="1" customWidth="1"/>
    <col min="11022" max="11022" width="3.6640625" style="44" bestFit="1" customWidth="1"/>
    <col min="11023" max="11264" width="8.88671875" style="44"/>
    <col min="11265" max="11265" width="55" style="44" customWidth="1"/>
    <col min="11266" max="11267" width="15.6640625" style="44" customWidth="1"/>
    <col min="11268" max="11268" width="14" style="44" customWidth="1"/>
    <col min="11269" max="11270" width="15.6640625" style="44" customWidth="1"/>
    <col min="11271" max="11271" width="14.5546875" style="44" customWidth="1"/>
    <col min="11272" max="11272" width="8.88671875" style="44"/>
    <col min="11273" max="11273" width="13.6640625" style="44" bestFit="1" customWidth="1"/>
    <col min="11274" max="11274" width="6" style="44" bestFit="1" customWidth="1"/>
    <col min="11275" max="11275" width="3.6640625" style="44" bestFit="1" customWidth="1"/>
    <col min="11276" max="11277" width="8.33203125" style="44" bestFit="1" customWidth="1"/>
    <col min="11278" max="11278" width="3.6640625" style="44" bestFit="1" customWidth="1"/>
    <col min="11279" max="11520" width="8.88671875" style="44"/>
    <col min="11521" max="11521" width="55" style="44" customWidth="1"/>
    <col min="11522" max="11523" width="15.6640625" style="44" customWidth="1"/>
    <col min="11524" max="11524" width="14" style="44" customWidth="1"/>
    <col min="11525" max="11526" width="15.6640625" style="44" customWidth="1"/>
    <col min="11527" max="11527" width="14.5546875" style="44" customWidth="1"/>
    <col min="11528" max="11528" width="8.88671875" style="44"/>
    <col min="11529" max="11529" width="13.6640625" style="44" bestFit="1" customWidth="1"/>
    <col min="11530" max="11530" width="6" style="44" bestFit="1" customWidth="1"/>
    <col min="11531" max="11531" width="3.6640625" style="44" bestFit="1" customWidth="1"/>
    <col min="11532" max="11533" width="8.33203125" style="44" bestFit="1" customWidth="1"/>
    <col min="11534" max="11534" width="3.6640625" style="44" bestFit="1" customWidth="1"/>
    <col min="11535" max="11776" width="8.88671875" style="44"/>
    <col min="11777" max="11777" width="55" style="44" customWidth="1"/>
    <col min="11778" max="11779" width="15.6640625" style="44" customWidth="1"/>
    <col min="11780" max="11780" width="14" style="44" customWidth="1"/>
    <col min="11781" max="11782" width="15.6640625" style="44" customWidth="1"/>
    <col min="11783" max="11783" width="14.5546875" style="44" customWidth="1"/>
    <col min="11784" max="11784" width="8.88671875" style="44"/>
    <col min="11785" max="11785" width="13.6640625" style="44" bestFit="1" customWidth="1"/>
    <col min="11786" max="11786" width="6" style="44" bestFit="1" customWidth="1"/>
    <col min="11787" max="11787" width="3.6640625" style="44" bestFit="1" customWidth="1"/>
    <col min="11788" max="11789" width="8.33203125" style="44" bestFit="1" customWidth="1"/>
    <col min="11790" max="11790" width="3.6640625" style="44" bestFit="1" customWidth="1"/>
    <col min="11791" max="12032" width="8.88671875" style="44"/>
    <col min="12033" max="12033" width="55" style="44" customWidth="1"/>
    <col min="12034" max="12035" width="15.6640625" style="44" customWidth="1"/>
    <col min="12036" max="12036" width="14" style="44" customWidth="1"/>
    <col min="12037" max="12038" width="15.6640625" style="44" customWidth="1"/>
    <col min="12039" max="12039" width="14.5546875" style="44" customWidth="1"/>
    <col min="12040" max="12040" width="8.88671875" style="44"/>
    <col min="12041" max="12041" width="13.6640625" style="44" bestFit="1" customWidth="1"/>
    <col min="12042" max="12042" width="6" style="44" bestFit="1" customWidth="1"/>
    <col min="12043" max="12043" width="3.6640625" style="44" bestFit="1" customWidth="1"/>
    <col min="12044" max="12045" width="8.33203125" style="44" bestFit="1" customWidth="1"/>
    <col min="12046" max="12046" width="3.6640625" style="44" bestFit="1" customWidth="1"/>
    <col min="12047" max="12288" width="8.88671875" style="44"/>
    <col min="12289" max="12289" width="55" style="44" customWidth="1"/>
    <col min="12290" max="12291" width="15.6640625" style="44" customWidth="1"/>
    <col min="12292" max="12292" width="14" style="44" customWidth="1"/>
    <col min="12293" max="12294" width="15.6640625" style="44" customWidth="1"/>
    <col min="12295" max="12295" width="14.5546875" style="44" customWidth="1"/>
    <col min="12296" max="12296" width="8.88671875" style="44"/>
    <col min="12297" max="12297" width="13.6640625" style="44" bestFit="1" customWidth="1"/>
    <col min="12298" max="12298" width="6" style="44" bestFit="1" customWidth="1"/>
    <col min="12299" max="12299" width="3.6640625" style="44" bestFit="1" customWidth="1"/>
    <col min="12300" max="12301" width="8.33203125" style="44" bestFit="1" customWidth="1"/>
    <col min="12302" max="12302" width="3.6640625" style="44" bestFit="1" customWidth="1"/>
    <col min="12303" max="12544" width="8.88671875" style="44"/>
    <col min="12545" max="12545" width="55" style="44" customWidth="1"/>
    <col min="12546" max="12547" width="15.6640625" style="44" customWidth="1"/>
    <col min="12548" max="12548" width="14" style="44" customWidth="1"/>
    <col min="12549" max="12550" width="15.6640625" style="44" customWidth="1"/>
    <col min="12551" max="12551" width="14.5546875" style="44" customWidth="1"/>
    <col min="12552" max="12552" width="8.88671875" style="44"/>
    <col min="12553" max="12553" width="13.6640625" style="44" bestFit="1" customWidth="1"/>
    <col min="12554" max="12554" width="6" style="44" bestFit="1" customWidth="1"/>
    <col min="12555" max="12555" width="3.6640625" style="44" bestFit="1" customWidth="1"/>
    <col min="12556" max="12557" width="8.33203125" style="44" bestFit="1" customWidth="1"/>
    <col min="12558" max="12558" width="3.6640625" style="44" bestFit="1" customWidth="1"/>
    <col min="12559" max="12800" width="8.88671875" style="44"/>
    <col min="12801" max="12801" width="55" style="44" customWidth="1"/>
    <col min="12802" max="12803" width="15.6640625" style="44" customWidth="1"/>
    <col min="12804" max="12804" width="14" style="44" customWidth="1"/>
    <col min="12805" max="12806" width="15.6640625" style="44" customWidth="1"/>
    <col min="12807" max="12807" width="14.5546875" style="44" customWidth="1"/>
    <col min="12808" max="12808" width="8.88671875" style="44"/>
    <col min="12809" max="12809" width="13.6640625" style="44" bestFit="1" customWidth="1"/>
    <col min="12810" max="12810" width="6" style="44" bestFit="1" customWidth="1"/>
    <col min="12811" max="12811" width="3.6640625" style="44" bestFit="1" customWidth="1"/>
    <col min="12812" max="12813" width="8.33203125" style="44" bestFit="1" customWidth="1"/>
    <col min="12814" max="12814" width="3.6640625" style="44" bestFit="1" customWidth="1"/>
    <col min="12815" max="13056" width="8.88671875" style="44"/>
    <col min="13057" max="13057" width="55" style="44" customWidth="1"/>
    <col min="13058" max="13059" width="15.6640625" style="44" customWidth="1"/>
    <col min="13060" max="13060" width="14" style="44" customWidth="1"/>
    <col min="13061" max="13062" width="15.6640625" style="44" customWidth="1"/>
    <col min="13063" max="13063" width="14.5546875" style="44" customWidth="1"/>
    <col min="13064" max="13064" width="8.88671875" style="44"/>
    <col min="13065" max="13065" width="13.6640625" style="44" bestFit="1" customWidth="1"/>
    <col min="13066" max="13066" width="6" style="44" bestFit="1" customWidth="1"/>
    <col min="13067" max="13067" width="3.6640625" style="44" bestFit="1" customWidth="1"/>
    <col min="13068" max="13069" width="8.33203125" style="44" bestFit="1" customWidth="1"/>
    <col min="13070" max="13070" width="3.6640625" style="44" bestFit="1" customWidth="1"/>
    <col min="13071" max="13312" width="8.88671875" style="44"/>
    <col min="13313" max="13313" width="55" style="44" customWidth="1"/>
    <col min="13314" max="13315" width="15.6640625" style="44" customWidth="1"/>
    <col min="13316" max="13316" width="14" style="44" customWidth="1"/>
    <col min="13317" max="13318" width="15.6640625" style="44" customWidth="1"/>
    <col min="13319" max="13319" width="14.5546875" style="44" customWidth="1"/>
    <col min="13320" max="13320" width="8.88671875" style="44"/>
    <col min="13321" max="13321" width="13.6640625" style="44" bestFit="1" customWidth="1"/>
    <col min="13322" max="13322" width="6" style="44" bestFit="1" customWidth="1"/>
    <col min="13323" max="13323" width="3.6640625" style="44" bestFit="1" customWidth="1"/>
    <col min="13324" max="13325" width="8.33203125" style="44" bestFit="1" customWidth="1"/>
    <col min="13326" max="13326" width="3.6640625" style="44" bestFit="1" customWidth="1"/>
    <col min="13327" max="13568" width="8.88671875" style="44"/>
    <col min="13569" max="13569" width="55" style="44" customWidth="1"/>
    <col min="13570" max="13571" width="15.6640625" style="44" customWidth="1"/>
    <col min="13572" max="13572" width="14" style="44" customWidth="1"/>
    <col min="13573" max="13574" width="15.6640625" style="44" customWidth="1"/>
    <col min="13575" max="13575" width="14.5546875" style="44" customWidth="1"/>
    <col min="13576" max="13576" width="8.88671875" style="44"/>
    <col min="13577" max="13577" width="13.6640625" style="44" bestFit="1" customWidth="1"/>
    <col min="13578" max="13578" width="6" style="44" bestFit="1" customWidth="1"/>
    <col min="13579" max="13579" width="3.6640625" style="44" bestFit="1" customWidth="1"/>
    <col min="13580" max="13581" width="8.33203125" style="44" bestFit="1" customWidth="1"/>
    <col min="13582" max="13582" width="3.6640625" style="44" bestFit="1" customWidth="1"/>
    <col min="13583" max="13824" width="8.88671875" style="44"/>
    <col min="13825" max="13825" width="55" style="44" customWidth="1"/>
    <col min="13826" max="13827" width="15.6640625" style="44" customWidth="1"/>
    <col min="13828" max="13828" width="14" style="44" customWidth="1"/>
    <col min="13829" max="13830" width="15.6640625" style="44" customWidth="1"/>
    <col min="13831" max="13831" width="14.5546875" style="44" customWidth="1"/>
    <col min="13832" max="13832" width="8.88671875" style="44"/>
    <col min="13833" max="13833" width="13.6640625" style="44" bestFit="1" customWidth="1"/>
    <col min="13834" max="13834" width="6" style="44" bestFit="1" customWidth="1"/>
    <col min="13835" max="13835" width="3.6640625" style="44" bestFit="1" customWidth="1"/>
    <col min="13836" max="13837" width="8.33203125" style="44" bestFit="1" customWidth="1"/>
    <col min="13838" max="13838" width="3.6640625" style="44" bestFit="1" customWidth="1"/>
    <col min="13839" max="14080" width="8.88671875" style="44"/>
    <col min="14081" max="14081" width="55" style="44" customWidth="1"/>
    <col min="14082" max="14083" width="15.6640625" style="44" customWidth="1"/>
    <col min="14084" max="14084" width="14" style="44" customWidth="1"/>
    <col min="14085" max="14086" width="15.6640625" style="44" customWidth="1"/>
    <col min="14087" max="14087" width="14.5546875" style="44" customWidth="1"/>
    <col min="14088" max="14088" width="8.88671875" style="44"/>
    <col min="14089" max="14089" width="13.6640625" style="44" bestFit="1" customWidth="1"/>
    <col min="14090" max="14090" width="6" style="44" bestFit="1" customWidth="1"/>
    <col min="14091" max="14091" width="3.6640625" style="44" bestFit="1" customWidth="1"/>
    <col min="14092" max="14093" width="8.33203125" style="44" bestFit="1" customWidth="1"/>
    <col min="14094" max="14094" width="3.6640625" style="44" bestFit="1" customWidth="1"/>
    <col min="14095" max="14336" width="8.88671875" style="44"/>
    <col min="14337" max="14337" width="55" style="44" customWidth="1"/>
    <col min="14338" max="14339" width="15.6640625" style="44" customWidth="1"/>
    <col min="14340" max="14340" width="14" style="44" customWidth="1"/>
    <col min="14341" max="14342" width="15.6640625" style="44" customWidth="1"/>
    <col min="14343" max="14343" width="14.5546875" style="44" customWidth="1"/>
    <col min="14344" max="14344" width="8.88671875" style="44"/>
    <col min="14345" max="14345" width="13.6640625" style="44" bestFit="1" customWidth="1"/>
    <col min="14346" max="14346" width="6" style="44" bestFit="1" customWidth="1"/>
    <col min="14347" max="14347" width="3.6640625" style="44" bestFit="1" customWidth="1"/>
    <col min="14348" max="14349" width="8.33203125" style="44" bestFit="1" customWidth="1"/>
    <col min="14350" max="14350" width="3.6640625" style="44" bestFit="1" customWidth="1"/>
    <col min="14351" max="14592" width="8.88671875" style="44"/>
    <col min="14593" max="14593" width="55" style="44" customWidth="1"/>
    <col min="14594" max="14595" width="15.6640625" style="44" customWidth="1"/>
    <col min="14596" max="14596" width="14" style="44" customWidth="1"/>
    <col min="14597" max="14598" width="15.6640625" style="44" customWidth="1"/>
    <col min="14599" max="14599" width="14.5546875" style="44" customWidth="1"/>
    <col min="14600" max="14600" width="8.88671875" style="44"/>
    <col min="14601" max="14601" width="13.6640625" style="44" bestFit="1" customWidth="1"/>
    <col min="14602" max="14602" width="6" style="44" bestFit="1" customWidth="1"/>
    <col min="14603" max="14603" width="3.6640625" style="44" bestFit="1" customWidth="1"/>
    <col min="14604" max="14605" width="8.33203125" style="44" bestFit="1" customWidth="1"/>
    <col min="14606" max="14606" width="3.6640625" style="44" bestFit="1" customWidth="1"/>
    <col min="14607" max="14848" width="8.88671875" style="44"/>
    <col min="14849" max="14849" width="55" style="44" customWidth="1"/>
    <col min="14850" max="14851" width="15.6640625" style="44" customWidth="1"/>
    <col min="14852" max="14852" width="14" style="44" customWidth="1"/>
    <col min="14853" max="14854" width="15.6640625" style="44" customWidth="1"/>
    <col min="14855" max="14855" width="14.5546875" style="44" customWidth="1"/>
    <col min="14856" max="14856" width="8.88671875" style="44"/>
    <col min="14857" max="14857" width="13.6640625" style="44" bestFit="1" customWidth="1"/>
    <col min="14858" max="14858" width="6" style="44" bestFit="1" customWidth="1"/>
    <col min="14859" max="14859" width="3.6640625" style="44" bestFit="1" customWidth="1"/>
    <col min="14860" max="14861" width="8.33203125" style="44" bestFit="1" customWidth="1"/>
    <col min="14862" max="14862" width="3.6640625" style="44" bestFit="1" customWidth="1"/>
    <col min="14863" max="15104" width="8.88671875" style="44"/>
    <col min="15105" max="15105" width="55" style="44" customWidth="1"/>
    <col min="15106" max="15107" width="15.6640625" style="44" customWidth="1"/>
    <col min="15108" max="15108" width="14" style="44" customWidth="1"/>
    <col min="15109" max="15110" width="15.6640625" style="44" customWidth="1"/>
    <col min="15111" max="15111" width="14.5546875" style="44" customWidth="1"/>
    <col min="15112" max="15112" width="8.88671875" style="44"/>
    <col min="15113" max="15113" width="13.6640625" style="44" bestFit="1" customWidth="1"/>
    <col min="15114" max="15114" width="6" style="44" bestFit="1" customWidth="1"/>
    <col min="15115" max="15115" width="3.6640625" style="44" bestFit="1" customWidth="1"/>
    <col min="15116" max="15117" width="8.33203125" style="44" bestFit="1" customWidth="1"/>
    <col min="15118" max="15118" width="3.6640625" style="44" bestFit="1" customWidth="1"/>
    <col min="15119" max="15360" width="8.88671875" style="44"/>
    <col min="15361" max="15361" width="55" style="44" customWidth="1"/>
    <col min="15362" max="15363" width="15.6640625" style="44" customWidth="1"/>
    <col min="15364" max="15364" width="14" style="44" customWidth="1"/>
    <col min="15365" max="15366" width="15.6640625" style="44" customWidth="1"/>
    <col min="15367" max="15367" width="14.5546875" style="44" customWidth="1"/>
    <col min="15368" max="15368" width="8.88671875" style="44"/>
    <col min="15369" max="15369" width="13.6640625" style="44" bestFit="1" customWidth="1"/>
    <col min="15370" max="15370" width="6" style="44" bestFit="1" customWidth="1"/>
    <col min="15371" max="15371" width="3.6640625" style="44" bestFit="1" customWidth="1"/>
    <col min="15372" max="15373" width="8.33203125" style="44" bestFit="1" customWidth="1"/>
    <col min="15374" max="15374" width="3.6640625" style="44" bestFit="1" customWidth="1"/>
    <col min="15375" max="15616" width="8.88671875" style="44"/>
    <col min="15617" max="15617" width="55" style="44" customWidth="1"/>
    <col min="15618" max="15619" width="15.6640625" style="44" customWidth="1"/>
    <col min="15620" max="15620" width="14" style="44" customWidth="1"/>
    <col min="15621" max="15622" width="15.6640625" style="44" customWidth="1"/>
    <col min="15623" max="15623" width="14.5546875" style="44" customWidth="1"/>
    <col min="15624" max="15624" width="8.88671875" style="44"/>
    <col min="15625" max="15625" width="13.6640625" style="44" bestFit="1" customWidth="1"/>
    <col min="15626" max="15626" width="6" style="44" bestFit="1" customWidth="1"/>
    <col min="15627" max="15627" width="3.6640625" style="44" bestFit="1" customWidth="1"/>
    <col min="15628" max="15629" width="8.33203125" style="44" bestFit="1" customWidth="1"/>
    <col min="15630" max="15630" width="3.6640625" style="44" bestFit="1" customWidth="1"/>
    <col min="15631" max="15872" width="8.88671875" style="44"/>
    <col min="15873" max="15873" width="55" style="44" customWidth="1"/>
    <col min="15874" max="15875" width="15.6640625" style="44" customWidth="1"/>
    <col min="15876" max="15876" width="14" style="44" customWidth="1"/>
    <col min="15877" max="15878" width="15.6640625" style="44" customWidth="1"/>
    <col min="15879" max="15879" width="14.5546875" style="44" customWidth="1"/>
    <col min="15880" max="15880" width="8.88671875" style="44"/>
    <col min="15881" max="15881" width="13.6640625" style="44" bestFit="1" customWidth="1"/>
    <col min="15882" max="15882" width="6" style="44" bestFit="1" customWidth="1"/>
    <col min="15883" max="15883" width="3.6640625" style="44" bestFit="1" customWidth="1"/>
    <col min="15884" max="15885" width="8.33203125" style="44" bestFit="1" customWidth="1"/>
    <col min="15886" max="15886" width="3.6640625" style="44" bestFit="1" customWidth="1"/>
    <col min="15887" max="16128" width="8.88671875" style="44"/>
    <col min="16129" max="16129" width="55" style="44" customWidth="1"/>
    <col min="16130" max="16131" width="15.6640625" style="44" customWidth="1"/>
    <col min="16132" max="16132" width="14" style="44" customWidth="1"/>
    <col min="16133" max="16134" width="15.6640625" style="44" customWidth="1"/>
    <col min="16135" max="16135" width="14.5546875" style="44" customWidth="1"/>
    <col min="16136" max="16136" width="8.88671875" style="44"/>
    <col min="16137" max="16137" width="13.6640625" style="44" bestFit="1" customWidth="1"/>
    <col min="16138" max="16138" width="6" style="44" bestFit="1" customWidth="1"/>
    <col min="16139" max="16139" width="3.6640625" style="44" bestFit="1" customWidth="1"/>
    <col min="16140" max="16141" width="8.33203125" style="44" bestFit="1" customWidth="1"/>
    <col min="16142" max="16142" width="3.6640625" style="44" bestFit="1" customWidth="1"/>
    <col min="16143" max="16384" width="8.88671875" style="44"/>
  </cols>
  <sheetData>
    <row r="1" spans="1:21" s="27" customFormat="1" ht="25.5" customHeight="1">
      <c r="A1" s="400" t="s">
        <v>286</v>
      </c>
      <c r="B1" s="400"/>
      <c r="C1" s="400"/>
      <c r="D1" s="400"/>
      <c r="E1" s="400"/>
      <c r="F1" s="400"/>
      <c r="G1" s="400"/>
    </row>
    <row r="2" spans="1:21" s="27" customFormat="1" ht="19.5" customHeight="1">
      <c r="A2" s="401" t="s">
        <v>33</v>
      </c>
      <c r="B2" s="401"/>
      <c r="C2" s="401"/>
      <c r="D2" s="401"/>
      <c r="E2" s="401"/>
      <c r="F2" s="401"/>
      <c r="G2" s="401"/>
    </row>
    <row r="3" spans="1:21" s="30" customFormat="1" ht="27.75" customHeight="1">
      <c r="A3" s="28"/>
      <c r="B3" s="28"/>
      <c r="C3" s="28"/>
      <c r="D3" s="28"/>
      <c r="E3" s="28"/>
      <c r="F3" s="28"/>
      <c r="G3" s="29" t="s">
        <v>45</v>
      </c>
    </row>
    <row r="4" spans="1:21" s="30" customFormat="1" ht="54.75" customHeight="1">
      <c r="A4" s="125"/>
      <c r="B4" s="128" t="s">
        <v>343</v>
      </c>
      <c r="C4" s="128" t="s">
        <v>350</v>
      </c>
      <c r="D4" s="87" t="s">
        <v>46</v>
      </c>
      <c r="E4" s="131" t="s">
        <v>344</v>
      </c>
      <c r="F4" s="131" t="s">
        <v>351</v>
      </c>
      <c r="G4" s="87" t="s">
        <v>46</v>
      </c>
    </row>
    <row r="5" spans="1:21" s="55" customFormat="1" ht="34.5" customHeight="1">
      <c r="A5" s="53" t="s">
        <v>256</v>
      </c>
      <c r="B5" s="136">
        <f>SUM(B7:B25)</f>
        <v>25480</v>
      </c>
      <c r="C5" s="136">
        <f>SUM(C7:C25)</f>
        <v>8884</v>
      </c>
      <c r="D5" s="126">
        <f>ROUND(C5/B5*100,1)</f>
        <v>34.9</v>
      </c>
      <c r="E5" s="136">
        <f>SUM(E7:E25)</f>
        <v>571</v>
      </c>
      <c r="F5" s="136">
        <f>SUM(F7:F25)</f>
        <v>225</v>
      </c>
      <c r="G5" s="126">
        <f>ROUND(F5/E5*100,1)</f>
        <v>39.4</v>
      </c>
      <c r="I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55" customFormat="1" ht="21">
      <c r="A6" s="58" t="s">
        <v>34</v>
      </c>
      <c r="B6" s="59"/>
      <c r="C6" s="59"/>
      <c r="D6" s="135"/>
      <c r="E6" s="59"/>
      <c r="F6" s="59"/>
      <c r="G6" s="60"/>
      <c r="I6" s="56"/>
      <c r="J6" s="56"/>
      <c r="K6" s="56"/>
      <c r="L6" s="56"/>
      <c r="M6" s="56"/>
      <c r="N6" s="56"/>
      <c r="O6" s="57"/>
      <c r="P6" s="57"/>
      <c r="Q6" s="57"/>
      <c r="R6" s="57"/>
      <c r="S6" s="57"/>
      <c r="T6" s="57"/>
      <c r="U6" s="57"/>
    </row>
    <row r="7" spans="1:21" ht="54" customHeight="1">
      <c r="A7" s="61" t="s">
        <v>35</v>
      </c>
      <c r="B7" s="62">
        <v>1460</v>
      </c>
      <c r="C7" s="62">
        <v>582</v>
      </c>
      <c r="D7" s="42">
        <f t="shared" ref="D7:D15" si="0">ROUND(C7/B7*100,1)</f>
        <v>39.9</v>
      </c>
      <c r="E7" s="62">
        <v>53</v>
      </c>
      <c r="F7" s="62">
        <v>28</v>
      </c>
      <c r="G7" s="42">
        <f>ROUND(F7/E7*100,1)</f>
        <v>52.8</v>
      </c>
      <c r="I7" s="56"/>
      <c r="J7" s="51"/>
      <c r="M7" s="51"/>
    </row>
    <row r="8" spans="1:21" ht="35.25" customHeight="1">
      <c r="A8" s="61" t="s">
        <v>36</v>
      </c>
      <c r="B8" s="62">
        <v>2163</v>
      </c>
      <c r="C8" s="62">
        <v>906</v>
      </c>
      <c r="D8" s="42">
        <f t="shared" si="0"/>
        <v>41.9</v>
      </c>
      <c r="E8" s="62">
        <v>52</v>
      </c>
      <c r="F8" s="62">
        <v>57</v>
      </c>
      <c r="G8" s="42">
        <f t="shared" ref="G8:G15" si="1">ROUND(F8/E8*100,1)</f>
        <v>109.6</v>
      </c>
      <c r="I8" s="56"/>
      <c r="J8" s="51"/>
      <c r="M8" s="51"/>
    </row>
    <row r="9" spans="1:21" s="47" customFormat="1" ht="25.5" customHeight="1">
      <c r="A9" s="61" t="s">
        <v>37</v>
      </c>
      <c r="B9" s="62">
        <v>2340</v>
      </c>
      <c r="C9" s="62">
        <v>867</v>
      </c>
      <c r="D9" s="42">
        <f t="shared" si="0"/>
        <v>37.1</v>
      </c>
      <c r="E9" s="62">
        <v>74</v>
      </c>
      <c r="F9" s="62">
        <v>22</v>
      </c>
      <c r="G9" s="42">
        <f t="shared" si="1"/>
        <v>29.7</v>
      </c>
      <c r="H9" s="44"/>
      <c r="I9" s="56"/>
      <c r="J9" s="51"/>
      <c r="K9" s="44"/>
      <c r="M9" s="51"/>
    </row>
    <row r="10" spans="1:21" ht="36.75" customHeight="1">
      <c r="A10" s="61" t="s">
        <v>38</v>
      </c>
      <c r="B10" s="62">
        <v>1010</v>
      </c>
      <c r="C10" s="62">
        <v>310</v>
      </c>
      <c r="D10" s="42">
        <f t="shared" si="0"/>
        <v>30.7</v>
      </c>
      <c r="E10" s="62">
        <v>29</v>
      </c>
      <c r="F10" s="62">
        <v>4</v>
      </c>
      <c r="G10" s="42">
        <f t="shared" si="1"/>
        <v>13.8</v>
      </c>
      <c r="I10" s="56"/>
      <c r="J10" s="51"/>
      <c r="M10" s="51"/>
    </row>
    <row r="11" spans="1:21" ht="35.25" customHeight="1">
      <c r="A11" s="61" t="s">
        <v>39</v>
      </c>
      <c r="B11" s="62">
        <v>3702</v>
      </c>
      <c r="C11" s="62">
        <v>941</v>
      </c>
      <c r="D11" s="42">
        <f t="shared" si="0"/>
        <v>25.4</v>
      </c>
      <c r="E11" s="62">
        <v>80</v>
      </c>
      <c r="F11" s="62">
        <v>10</v>
      </c>
      <c r="G11" s="42">
        <f t="shared" si="1"/>
        <v>12.5</v>
      </c>
      <c r="I11" s="56"/>
      <c r="J11" s="51"/>
      <c r="M11" s="51"/>
    </row>
    <row r="12" spans="1:21" ht="40.200000000000003" customHeight="1">
      <c r="A12" s="61" t="s">
        <v>40</v>
      </c>
      <c r="B12" s="62">
        <v>533</v>
      </c>
      <c r="C12" s="62">
        <v>139</v>
      </c>
      <c r="D12" s="42">
        <f t="shared" si="0"/>
        <v>26.1</v>
      </c>
      <c r="E12" s="62">
        <v>5</v>
      </c>
      <c r="F12" s="62">
        <v>0</v>
      </c>
      <c r="G12" s="42">
        <f t="shared" si="1"/>
        <v>0</v>
      </c>
      <c r="I12" s="56"/>
      <c r="J12" s="51"/>
      <c r="M12" s="51"/>
    </row>
    <row r="13" spans="1:21" ht="30" customHeight="1">
      <c r="A13" s="61" t="s">
        <v>41</v>
      </c>
      <c r="B13" s="62">
        <v>3282</v>
      </c>
      <c r="C13" s="62">
        <v>1479</v>
      </c>
      <c r="D13" s="42">
        <f t="shared" si="0"/>
        <v>45.1</v>
      </c>
      <c r="E13" s="62">
        <v>101</v>
      </c>
      <c r="F13" s="62">
        <v>60</v>
      </c>
      <c r="G13" s="42">
        <f t="shared" si="1"/>
        <v>59.4</v>
      </c>
      <c r="I13" s="56"/>
      <c r="J13" s="51"/>
      <c r="M13" s="51"/>
      <c r="T13" s="46"/>
    </row>
    <row r="14" spans="1:21" ht="54" customHeight="1">
      <c r="A14" s="61" t="s">
        <v>42</v>
      </c>
      <c r="B14" s="62">
        <v>6602</v>
      </c>
      <c r="C14" s="62">
        <v>2343</v>
      </c>
      <c r="D14" s="42">
        <f t="shared" si="0"/>
        <v>35.5</v>
      </c>
      <c r="E14" s="62">
        <v>91</v>
      </c>
      <c r="F14" s="62">
        <v>32</v>
      </c>
      <c r="G14" s="42">
        <f t="shared" si="1"/>
        <v>35.200000000000003</v>
      </c>
      <c r="I14" s="56"/>
      <c r="J14" s="51"/>
      <c r="M14" s="51"/>
      <c r="T14" s="46"/>
    </row>
    <row r="15" spans="1:21" ht="37.200000000000003" customHeight="1">
      <c r="A15" s="61" t="s">
        <v>72</v>
      </c>
      <c r="B15" s="62">
        <v>4388</v>
      </c>
      <c r="C15" s="62">
        <v>1317</v>
      </c>
      <c r="D15" s="42">
        <f t="shared" si="0"/>
        <v>30</v>
      </c>
      <c r="E15" s="62">
        <v>86</v>
      </c>
      <c r="F15" s="62">
        <v>12</v>
      </c>
      <c r="G15" s="42">
        <f t="shared" si="1"/>
        <v>14</v>
      </c>
      <c r="I15" s="56"/>
      <c r="J15" s="51"/>
      <c r="M15" s="51"/>
      <c r="T15" s="46"/>
    </row>
    <row r="16" spans="1:21">
      <c r="A16" s="48"/>
      <c r="B16" s="48"/>
      <c r="C16" s="48"/>
      <c r="D16" s="48"/>
      <c r="E16" s="48"/>
      <c r="F16" s="48"/>
      <c r="T16" s="46"/>
    </row>
    <row r="17" spans="1:20">
      <c r="A17" s="48"/>
      <c r="B17" s="48"/>
      <c r="C17" s="48"/>
      <c r="D17" s="48"/>
      <c r="E17" s="48"/>
      <c r="F17" s="48"/>
      <c r="T17" s="46"/>
    </row>
    <row r="18" spans="1:20">
      <c r="T18" s="46"/>
    </row>
    <row r="19" spans="1:20">
      <c r="D19" s="261"/>
      <c r="T19" s="46"/>
    </row>
    <row r="20" spans="1:20">
      <c r="B20" s="51"/>
      <c r="C20" s="51"/>
      <c r="D20" s="51"/>
      <c r="E20" s="51"/>
      <c r="F20" s="51"/>
      <c r="G20" s="51"/>
      <c r="T20" s="46"/>
    </row>
    <row r="21" spans="1:20">
      <c r="T21" s="4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view="pageBreakPreview" zoomScale="93" zoomScaleSheetLayoutView="93" workbookViewId="0">
      <selection activeCell="G8" sqref="G8:G57"/>
    </sheetView>
  </sheetViews>
  <sheetFormatPr defaultColWidth="9.109375" defaultRowHeight="15.6"/>
  <cols>
    <col min="1" max="1" width="3.109375" style="97" customWidth="1"/>
    <col min="2" max="2" width="37.33203125" style="108" customWidth="1"/>
    <col min="3" max="3" width="10" style="98" customWidth="1"/>
    <col min="4" max="4" width="13" style="98" customWidth="1"/>
    <col min="5" max="5" width="12.44140625" style="109" customWidth="1"/>
    <col min="6" max="6" width="11" style="98" customWidth="1"/>
    <col min="7" max="7" width="13.109375" style="98" customWidth="1"/>
    <col min="8" max="8" width="12.44140625" style="109" customWidth="1"/>
    <col min="9" max="16384" width="9.109375" style="98"/>
  </cols>
  <sheetData>
    <row r="1" spans="1:8" ht="40.950000000000003" customHeight="1">
      <c r="B1" s="404" t="s">
        <v>258</v>
      </c>
      <c r="C1" s="404"/>
      <c r="D1" s="404"/>
      <c r="E1" s="404"/>
      <c r="F1" s="404"/>
      <c r="G1" s="404"/>
      <c r="H1" s="404"/>
    </row>
    <row r="2" spans="1:8" ht="20.25" customHeight="1">
      <c r="B2" s="404" t="s">
        <v>85</v>
      </c>
      <c r="C2" s="404"/>
      <c r="D2" s="404"/>
      <c r="E2" s="404"/>
      <c r="F2" s="404"/>
      <c r="G2" s="404"/>
      <c r="H2" s="404"/>
    </row>
    <row r="4" spans="1:8" s="99" customFormat="1" ht="35.4" customHeight="1">
      <c r="A4" s="405"/>
      <c r="B4" s="408" t="s">
        <v>86</v>
      </c>
      <c r="C4" s="409" t="s">
        <v>352</v>
      </c>
      <c r="D4" s="409"/>
      <c r="E4" s="409"/>
      <c r="F4" s="403" t="s">
        <v>353</v>
      </c>
      <c r="G4" s="403"/>
      <c r="H4" s="403"/>
    </row>
    <row r="5" spans="1:8" ht="15.6" customHeight="1">
      <c r="A5" s="406"/>
      <c r="B5" s="408"/>
      <c r="C5" s="402" t="s">
        <v>1</v>
      </c>
      <c r="D5" s="402" t="s">
        <v>87</v>
      </c>
      <c r="E5" s="402" t="s">
        <v>88</v>
      </c>
      <c r="F5" s="402" t="s">
        <v>89</v>
      </c>
      <c r="G5" s="402" t="s">
        <v>90</v>
      </c>
      <c r="H5" s="402" t="s">
        <v>88</v>
      </c>
    </row>
    <row r="6" spans="1:8" ht="51.6" customHeight="1">
      <c r="A6" s="407"/>
      <c r="B6" s="408"/>
      <c r="C6" s="402"/>
      <c r="D6" s="402"/>
      <c r="E6" s="402"/>
      <c r="F6" s="402"/>
      <c r="G6" s="402"/>
      <c r="H6" s="402"/>
    </row>
    <row r="7" spans="1:8" s="112" customFormat="1" ht="13.2">
      <c r="A7" s="146" t="s">
        <v>91</v>
      </c>
      <c r="B7" s="147" t="s">
        <v>4</v>
      </c>
      <c r="C7" s="113">
        <v>1</v>
      </c>
      <c r="D7" s="113">
        <v>2</v>
      </c>
      <c r="E7" s="113">
        <v>3</v>
      </c>
      <c r="F7" s="113">
        <v>4</v>
      </c>
      <c r="G7" s="113">
        <v>5</v>
      </c>
      <c r="H7" s="113">
        <v>6</v>
      </c>
    </row>
    <row r="8" spans="1:8" ht="52.5" customHeight="1">
      <c r="A8" s="100">
        <v>1</v>
      </c>
      <c r="B8" s="101" t="s">
        <v>354</v>
      </c>
      <c r="C8" s="124">
        <v>706</v>
      </c>
      <c r="D8" s="124">
        <v>1552</v>
      </c>
      <c r="E8" s="137">
        <f>C8-D8</f>
        <v>-846</v>
      </c>
      <c r="F8" s="124">
        <v>0</v>
      </c>
      <c r="G8" s="124">
        <v>411</v>
      </c>
      <c r="H8" s="137">
        <f>F8-G8</f>
        <v>-411</v>
      </c>
    </row>
    <row r="9" spans="1:8" ht="15.75" customHeight="1">
      <c r="A9" s="100">
        <v>2</v>
      </c>
      <c r="B9" s="101" t="s">
        <v>92</v>
      </c>
      <c r="C9" s="124">
        <v>489</v>
      </c>
      <c r="D9" s="124">
        <v>1638</v>
      </c>
      <c r="E9" s="137">
        <f t="shared" ref="E9:E57" si="0">C9-D9</f>
        <v>-1149</v>
      </c>
      <c r="F9" s="124">
        <v>6</v>
      </c>
      <c r="G9" s="124">
        <v>537</v>
      </c>
      <c r="H9" s="137">
        <f t="shared" ref="H9:H57" si="1">F9-G9</f>
        <v>-531</v>
      </c>
    </row>
    <row r="10" spans="1:8" ht="15.75" customHeight="1">
      <c r="A10" s="100">
        <v>3</v>
      </c>
      <c r="B10" s="101" t="s">
        <v>93</v>
      </c>
      <c r="C10" s="124">
        <v>403</v>
      </c>
      <c r="D10" s="124">
        <v>1595</v>
      </c>
      <c r="E10" s="137">
        <f t="shared" si="0"/>
        <v>-1192</v>
      </c>
      <c r="F10" s="124">
        <v>1</v>
      </c>
      <c r="G10" s="124">
        <v>695</v>
      </c>
      <c r="H10" s="137">
        <f t="shared" si="1"/>
        <v>-694</v>
      </c>
    </row>
    <row r="11" spans="1:8" s="102" customFormat="1" ht="15.75" customHeight="1">
      <c r="A11" s="100">
        <v>4</v>
      </c>
      <c r="B11" s="101" t="s">
        <v>97</v>
      </c>
      <c r="C11" s="124">
        <v>254</v>
      </c>
      <c r="D11" s="124">
        <v>1052</v>
      </c>
      <c r="E11" s="137">
        <f t="shared" si="0"/>
        <v>-798</v>
      </c>
      <c r="F11" s="124">
        <v>7</v>
      </c>
      <c r="G11" s="124">
        <v>360</v>
      </c>
      <c r="H11" s="137">
        <f t="shared" si="1"/>
        <v>-353</v>
      </c>
    </row>
    <row r="12" spans="1:8" s="102" customFormat="1" ht="15.75" customHeight="1">
      <c r="A12" s="100">
        <v>5</v>
      </c>
      <c r="B12" s="101" t="s">
        <v>96</v>
      </c>
      <c r="C12" s="124">
        <v>208</v>
      </c>
      <c r="D12" s="124">
        <v>731</v>
      </c>
      <c r="E12" s="137">
        <f t="shared" si="0"/>
        <v>-523</v>
      </c>
      <c r="F12" s="124">
        <v>3</v>
      </c>
      <c r="G12" s="124">
        <v>270</v>
      </c>
      <c r="H12" s="137">
        <f t="shared" si="1"/>
        <v>-267</v>
      </c>
    </row>
    <row r="13" spans="1:8" s="102" customFormat="1" ht="15.75" customHeight="1">
      <c r="A13" s="100">
        <v>6</v>
      </c>
      <c r="B13" s="101" t="s">
        <v>94</v>
      </c>
      <c r="C13" s="124">
        <v>195</v>
      </c>
      <c r="D13" s="124">
        <v>1976</v>
      </c>
      <c r="E13" s="137">
        <f t="shared" si="0"/>
        <v>-1781</v>
      </c>
      <c r="F13" s="124">
        <v>2</v>
      </c>
      <c r="G13" s="124">
        <v>825</v>
      </c>
      <c r="H13" s="137">
        <f t="shared" si="1"/>
        <v>-823</v>
      </c>
    </row>
    <row r="14" spans="1:8" s="102" customFormat="1" ht="15.75" customHeight="1">
      <c r="A14" s="100">
        <v>7</v>
      </c>
      <c r="B14" s="101" t="s">
        <v>95</v>
      </c>
      <c r="C14" s="124">
        <v>152</v>
      </c>
      <c r="D14" s="124">
        <v>804</v>
      </c>
      <c r="E14" s="137">
        <f t="shared" si="0"/>
        <v>-652</v>
      </c>
      <c r="F14" s="124">
        <v>2</v>
      </c>
      <c r="G14" s="124">
        <v>280</v>
      </c>
      <c r="H14" s="137">
        <f t="shared" si="1"/>
        <v>-278</v>
      </c>
    </row>
    <row r="15" spans="1:8" s="102" customFormat="1" ht="15.75" customHeight="1">
      <c r="A15" s="100">
        <v>8</v>
      </c>
      <c r="B15" s="101" t="s">
        <v>102</v>
      </c>
      <c r="C15" s="124">
        <v>143</v>
      </c>
      <c r="D15" s="124">
        <v>436</v>
      </c>
      <c r="E15" s="137">
        <f t="shared" si="0"/>
        <v>-293</v>
      </c>
      <c r="F15" s="124">
        <v>6</v>
      </c>
      <c r="G15" s="124">
        <v>189</v>
      </c>
      <c r="H15" s="137">
        <f t="shared" si="1"/>
        <v>-183</v>
      </c>
    </row>
    <row r="16" spans="1:8" s="102" customFormat="1" ht="15.75" customHeight="1">
      <c r="A16" s="100">
        <v>9</v>
      </c>
      <c r="B16" s="101" t="s">
        <v>106</v>
      </c>
      <c r="C16" s="124">
        <v>142</v>
      </c>
      <c r="D16" s="124">
        <v>223</v>
      </c>
      <c r="E16" s="137">
        <f t="shared" si="0"/>
        <v>-81</v>
      </c>
      <c r="F16" s="124">
        <v>5</v>
      </c>
      <c r="G16" s="124">
        <v>83</v>
      </c>
      <c r="H16" s="137">
        <f t="shared" si="1"/>
        <v>-78</v>
      </c>
    </row>
    <row r="17" spans="1:8" s="102" customFormat="1" ht="15.75" customHeight="1">
      <c r="A17" s="100">
        <v>10</v>
      </c>
      <c r="B17" s="101" t="s">
        <v>99</v>
      </c>
      <c r="C17" s="124">
        <v>124</v>
      </c>
      <c r="D17" s="124">
        <v>753</v>
      </c>
      <c r="E17" s="137">
        <f t="shared" si="0"/>
        <v>-629</v>
      </c>
      <c r="F17" s="124">
        <v>1</v>
      </c>
      <c r="G17" s="124">
        <v>332</v>
      </c>
      <c r="H17" s="137">
        <f t="shared" si="1"/>
        <v>-331</v>
      </c>
    </row>
    <row r="18" spans="1:8" s="102" customFormat="1" ht="16.5" customHeight="1">
      <c r="A18" s="100">
        <v>11</v>
      </c>
      <c r="B18" s="101" t="s">
        <v>355</v>
      </c>
      <c r="C18" s="124">
        <v>122</v>
      </c>
      <c r="D18" s="124">
        <v>302</v>
      </c>
      <c r="E18" s="137">
        <f t="shared" si="0"/>
        <v>-180</v>
      </c>
      <c r="F18" s="124">
        <v>0</v>
      </c>
      <c r="G18" s="124">
        <v>101</v>
      </c>
      <c r="H18" s="137">
        <f t="shared" si="1"/>
        <v>-101</v>
      </c>
    </row>
    <row r="19" spans="1:8" s="102" customFormat="1" ht="17.25" customHeight="1">
      <c r="A19" s="100">
        <v>12</v>
      </c>
      <c r="B19" s="101" t="s">
        <v>100</v>
      </c>
      <c r="C19" s="124">
        <v>120</v>
      </c>
      <c r="D19" s="119">
        <v>259</v>
      </c>
      <c r="E19" s="137">
        <f t="shared" si="0"/>
        <v>-139</v>
      </c>
      <c r="F19" s="124">
        <v>0</v>
      </c>
      <c r="G19" s="124">
        <v>62</v>
      </c>
      <c r="H19" s="137">
        <f t="shared" si="1"/>
        <v>-62</v>
      </c>
    </row>
    <row r="20" spans="1:8" s="102" customFormat="1" ht="18" customHeight="1">
      <c r="A20" s="100">
        <v>13</v>
      </c>
      <c r="B20" s="101" t="s">
        <v>356</v>
      </c>
      <c r="C20" s="124">
        <v>117</v>
      </c>
      <c r="D20" s="124">
        <v>251</v>
      </c>
      <c r="E20" s="137">
        <f t="shared" si="0"/>
        <v>-134</v>
      </c>
      <c r="F20" s="124">
        <v>4</v>
      </c>
      <c r="G20" s="124">
        <v>71</v>
      </c>
      <c r="H20" s="137">
        <f t="shared" si="1"/>
        <v>-67</v>
      </c>
    </row>
    <row r="21" spans="1:8" s="102" customFormat="1" ht="24" customHeight="1">
      <c r="A21" s="100">
        <v>14</v>
      </c>
      <c r="B21" s="101" t="s">
        <v>357</v>
      </c>
      <c r="C21" s="124">
        <v>102</v>
      </c>
      <c r="D21" s="124">
        <v>310</v>
      </c>
      <c r="E21" s="137">
        <f t="shared" si="0"/>
        <v>-208</v>
      </c>
      <c r="F21" s="124">
        <v>2</v>
      </c>
      <c r="G21" s="124">
        <v>110</v>
      </c>
      <c r="H21" s="137">
        <f t="shared" si="1"/>
        <v>-108</v>
      </c>
    </row>
    <row r="22" spans="1:8" s="102" customFormat="1" ht="15.75" customHeight="1">
      <c r="A22" s="100">
        <v>15</v>
      </c>
      <c r="B22" s="101" t="s">
        <v>105</v>
      </c>
      <c r="C22" s="124">
        <v>95</v>
      </c>
      <c r="D22" s="124">
        <v>162</v>
      </c>
      <c r="E22" s="137">
        <f t="shared" si="0"/>
        <v>-67</v>
      </c>
      <c r="F22" s="124">
        <v>1</v>
      </c>
      <c r="G22" s="124">
        <v>66</v>
      </c>
      <c r="H22" s="137">
        <f t="shared" si="1"/>
        <v>-65</v>
      </c>
    </row>
    <row r="23" spans="1:8" s="102" customFormat="1" ht="18" customHeight="1">
      <c r="A23" s="100">
        <v>16</v>
      </c>
      <c r="B23" s="101" t="s">
        <v>101</v>
      </c>
      <c r="C23" s="124">
        <v>95</v>
      </c>
      <c r="D23" s="124">
        <v>315</v>
      </c>
      <c r="E23" s="137">
        <f t="shared" si="0"/>
        <v>-220</v>
      </c>
      <c r="F23" s="124">
        <v>2</v>
      </c>
      <c r="G23" s="124">
        <v>100</v>
      </c>
      <c r="H23" s="137">
        <f t="shared" si="1"/>
        <v>-98</v>
      </c>
    </row>
    <row r="24" spans="1:8" s="102" customFormat="1" ht="23.25" customHeight="1">
      <c r="A24" s="100">
        <v>17</v>
      </c>
      <c r="B24" s="101" t="s">
        <v>307</v>
      </c>
      <c r="C24" s="124">
        <v>91</v>
      </c>
      <c r="D24" s="124">
        <v>235</v>
      </c>
      <c r="E24" s="137">
        <f t="shared" si="0"/>
        <v>-144</v>
      </c>
      <c r="F24" s="124">
        <v>2</v>
      </c>
      <c r="G24" s="124">
        <v>122</v>
      </c>
      <c r="H24" s="137">
        <f t="shared" si="1"/>
        <v>-120</v>
      </c>
    </row>
    <row r="25" spans="1:8" s="102" customFormat="1" ht="17.25" customHeight="1">
      <c r="A25" s="100">
        <v>18</v>
      </c>
      <c r="B25" s="101" t="s">
        <v>132</v>
      </c>
      <c r="C25" s="124">
        <v>91</v>
      </c>
      <c r="D25" s="124">
        <v>127</v>
      </c>
      <c r="E25" s="137">
        <f t="shared" si="0"/>
        <v>-36</v>
      </c>
      <c r="F25" s="124">
        <v>3</v>
      </c>
      <c r="G25" s="124">
        <v>54</v>
      </c>
      <c r="H25" s="137">
        <f t="shared" si="1"/>
        <v>-51</v>
      </c>
    </row>
    <row r="26" spans="1:8" s="102" customFormat="1" ht="15.75" customHeight="1">
      <c r="A26" s="100">
        <v>19</v>
      </c>
      <c r="B26" s="101" t="s">
        <v>103</v>
      </c>
      <c r="C26" s="124">
        <v>91</v>
      </c>
      <c r="D26" s="124">
        <v>458</v>
      </c>
      <c r="E26" s="137">
        <f t="shared" si="0"/>
        <v>-367</v>
      </c>
      <c r="F26" s="124">
        <v>0</v>
      </c>
      <c r="G26" s="124">
        <v>196</v>
      </c>
      <c r="H26" s="137">
        <f t="shared" si="1"/>
        <v>-196</v>
      </c>
    </row>
    <row r="27" spans="1:8" s="102" customFormat="1" ht="15.75" customHeight="1">
      <c r="A27" s="100">
        <v>20</v>
      </c>
      <c r="B27" s="101" t="s">
        <v>358</v>
      </c>
      <c r="C27" s="124">
        <v>82</v>
      </c>
      <c r="D27" s="124">
        <v>881</v>
      </c>
      <c r="E27" s="137">
        <f t="shared" si="0"/>
        <v>-799</v>
      </c>
      <c r="F27" s="124">
        <v>3</v>
      </c>
      <c r="G27" s="124">
        <v>363</v>
      </c>
      <c r="H27" s="137">
        <f t="shared" si="1"/>
        <v>-360</v>
      </c>
    </row>
    <row r="28" spans="1:8" s="102" customFormat="1" ht="15.75" customHeight="1">
      <c r="A28" s="100">
        <v>21</v>
      </c>
      <c r="B28" s="101" t="s">
        <v>109</v>
      </c>
      <c r="C28" s="124">
        <v>81</v>
      </c>
      <c r="D28" s="124">
        <v>427</v>
      </c>
      <c r="E28" s="137">
        <f t="shared" si="0"/>
        <v>-346</v>
      </c>
      <c r="F28" s="124">
        <v>2</v>
      </c>
      <c r="G28" s="124">
        <v>135</v>
      </c>
      <c r="H28" s="137">
        <f t="shared" si="1"/>
        <v>-133</v>
      </c>
    </row>
    <row r="29" spans="1:8" s="102" customFormat="1" ht="18" customHeight="1">
      <c r="A29" s="100">
        <v>22</v>
      </c>
      <c r="B29" s="101" t="s">
        <v>121</v>
      </c>
      <c r="C29" s="124">
        <v>70</v>
      </c>
      <c r="D29" s="124">
        <v>334</v>
      </c>
      <c r="E29" s="137">
        <f t="shared" si="0"/>
        <v>-264</v>
      </c>
      <c r="F29" s="124">
        <v>7</v>
      </c>
      <c r="G29" s="124">
        <v>105</v>
      </c>
      <c r="H29" s="137">
        <f t="shared" si="1"/>
        <v>-98</v>
      </c>
    </row>
    <row r="30" spans="1:8" s="102" customFormat="1" ht="32.25" customHeight="1">
      <c r="A30" s="100">
        <v>23</v>
      </c>
      <c r="B30" s="101" t="s">
        <v>104</v>
      </c>
      <c r="C30" s="124">
        <v>70</v>
      </c>
      <c r="D30" s="124">
        <v>221</v>
      </c>
      <c r="E30" s="137">
        <f t="shared" si="0"/>
        <v>-151</v>
      </c>
      <c r="F30" s="124">
        <v>2</v>
      </c>
      <c r="G30" s="124">
        <v>73</v>
      </c>
      <c r="H30" s="137">
        <f t="shared" si="1"/>
        <v>-71</v>
      </c>
    </row>
    <row r="31" spans="1:8" s="102" customFormat="1" ht="15.75" customHeight="1">
      <c r="A31" s="100">
        <v>24</v>
      </c>
      <c r="B31" s="101" t="s">
        <v>118</v>
      </c>
      <c r="C31" s="124">
        <v>68</v>
      </c>
      <c r="D31" s="124">
        <v>144</v>
      </c>
      <c r="E31" s="137">
        <f t="shared" si="0"/>
        <v>-76</v>
      </c>
      <c r="F31" s="124">
        <v>4</v>
      </c>
      <c r="G31" s="124">
        <v>50</v>
      </c>
      <c r="H31" s="137">
        <f t="shared" si="1"/>
        <v>-46</v>
      </c>
    </row>
    <row r="32" spans="1:8" s="102" customFormat="1" ht="33.75" customHeight="1">
      <c r="A32" s="100">
        <v>25</v>
      </c>
      <c r="B32" s="101" t="s">
        <v>359</v>
      </c>
      <c r="C32" s="124">
        <v>65</v>
      </c>
      <c r="D32" s="124">
        <v>177</v>
      </c>
      <c r="E32" s="137">
        <f t="shared" si="0"/>
        <v>-112</v>
      </c>
      <c r="F32" s="124">
        <v>1</v>
      </c>
      <c r="G32" s="124">
        <v>44</v>
      </c>
      <c r="H32" s="137">
        <f t="shared" si="1"/>
        <v>-43</v>
      </c>
    </row>
    <row r="33" spans="1:8" s="102" customFormat="1" ht="17.25" customHeight="1">
      <c r="A33" s="100">
        <v>26</v>
      </c>
      <c r="B33" s="101" t="s">
        <v>98</v>
      </c>
      <c r="C33" s="124">
        <v>63</v>
      </c>
      <c r="D33" s="124">
        <v>1102</v>
      </c>
      <c r="E33" s="137">
        <f t="shared" si="0"/>
        <v>-1039</v>
      </c>
      <c r="F33" s="124">
        <v>0</v>
      </c>
      <c r="G33" s="124">
        <v>430</v>
      </c>
      <c r="H33" s="137">
        <f t="shared" si="1"/>
        <v>-430</v>
      </c>
    </row>
    <row r="34" spans="1:8" s="102" customFormat="1" ht="35.25" customHeight="1">
      <c r="A34" s="100">
        <v>27</v>
      </c>
      <c r="B34" s="101" t="s">
        <v>326</v>
      </c>
      <c r="C34" s="124">
        <v>59</v>
      </c>
      <c r="D34" s="124">
        <v>169</v>
      </c>
      <c r="E34" s="137">
        <f t="shared" si="0"/>
        <v>-110</v>
      </c>
      <c r="F34" s="124">
        <v>2</v>
      </c>
      <c r="G34" s="124">
        <v>71</v>
      </c>
      <c r="H34" s="137">
        <f t="shared" si="1"/>
        <v>-69</v>
      </c>
    </row>
    <row r="35" spans="1:8" s="102" customFormat="1" ht="17.25" customHeight="1">
      <c r="A35" s="100">
        <v>28</v>
      </c>
      <c r="B35" s="101" t="s">
        <v>360</v>
      </c>
      <c r="C35" s="124">
        <v>56</v>
      </c>
      <c r="D35" s="124">
        <v>360</v>
      </c>
      <c r="E35" s="137">
        <f t="shared" si="0"/>
        <v>-304</v>
      </c>
      <c r="F35" s="124">
        <v>4</v>
      </c>
      <c r="G35" s="124">
        <v>102</v>
      </c>
      <c r="H35" s="137">
        <f t="shared" si="1"/>
        <v>-98</v>
      </c>
    </row>
    <row r="36" spans="1:8" s="102" customFormat="1" ht="16.5" customHeight="1">
      <c r="A36" s="100">
        <v>29</v>
      </c>
      <c r="B36" s="101" t="s">
        <v>111</v>
      </c>
      <c r="C36" s="124">
        <v>56</v>
      </c>
      <c r="D36" s="124">
        <v>137</v>
      </c>
      <c r="E36" s="137">
        <f t="shared" si="0"/>
        <v>-81</v>
      </c>
      <c r="F36" s="124">
        <v>2</v>
      </c>
      <c r="G36" s="124">
        <v>36</v>
      </c>
      <c r="H36" s="137">
        <f t="shared" si="1"/>
        <v>-34</v>
      </c>
    </row>
    <row r="37" spans="1:8" s="102" customFormat="1" ht="16.5" customHeight="1">
      <c r="A37" s="100">
        <v>30</v>
      </c>
      <c r="B37" s="101" t="s">
        <v>306</v>
      </c>
      <c r="C37" s="124">
        <v>53</v>
      </c>
      <c r="D37" s="124">
        <v>87</v>
      </c>
      <c r="E37" s="137">
        <f t="shared" si="0"/>
        <v>-34</v>
      </c>
      <c r="F37" s="124">
        <v>1</v>
      </c>
      <c r="G37" s="124">
        <v>26</v>
      </c>
      <c r="H37" s="137">
        <f t="shared" si="1"/>
        <v>-25</v>
      </c>
    </row>
    <row r="38" spans="1:8" s="102" customFormat="1" ht="51" customHeight="1">
      <c r="A38" s="100">
        <v>31</v>
      </c>
      <c r="B38" s="103" t="s">
        <v>308</v>
      </c>
      <c r="C38" s="124">
        <v>53</v>
      </c>
      <c r="D38" s="124">
        <v>153</v>
      </c>
      <c r="E38" s="137">
        <f t="shared" si="0"/>
        <v>-100</v>
      </c>
      <c r="F38" s="124">
        <v>1</v>
      </c>
      <c r="G38" s="124">
        <v>56</v>
      </c>
      <c r="H38" s="137">
        <f t="shared" si="1"/>
        <v>-55</v>
      </c>
    </row>
    <row r="39" spans="1:8" s="102" customFormat="1" ht="15.75" customHeight="1">
      <c r="A39" s="100">
        <v>32</v>
      </c>
      <c r="B39" s="101" t="s">
        <v>113</v>
      </c>
      <c r="C39" s="124">
        <v>50</v>
      </c>
      <c r="D39" s="124">
        <v>95</v>
      </c>
      <c r="E39" s="137">
        <f t="shared" si="0"/>
        <v>-45</v>
      </c>
      <c r="F39" s="124">
        <v>4</v>
      </c>
      <c r="G39" s="124">
        <v>39</v>
      </c>
      <c r="H39" s="137">
        <f t="shared" si="1"/>
        <v>-35</v>
      </c>
    </row>
    <row r="40" spans="1:8" s="102" customFormat="1" ht="17.25" customHeight="1">
      <c r="A40" s="100">
        <v>33</v>
      </c>
      <c r="B40" s="101" t="s">
        <v>115</v>
      </c>
      <c r="C40" s="124">
        <v>48</v>
      </c>
      <c r="D40" s="124">
        <v>91</v>
      </c>
      <c r="E40" s="137">
        <f t="shared" si="0"/>
        <v>-43</v>
      </c>
      <c r="F40" s="124">
        <v>0</v>
      </c>
      <c r="G40" s="124">
        <v>43</v>
      </c>
      <c r="H40" s="137">
        <f t="shared" si="1"/>
        <v>-43</v>
      </c>
    </row>
    <row r="41" spans="1:8" s="102" customFormat="1" ht="18" customHeight="1">
      <c r="A41" s="100">
        <v>34</v>
      </c>
      <c r="B41" s="101" t="s">
        <v>361</v>
      </c>
      <c r="C41" s="124">
        <v>48</v>
      </c>
      <c r="D41" s="124">
        <v>52</v>
      </c>
      <c r="E41" s="137">
        <f t="shared" si="0"/>
        <v>-4</v>
      </c>
      <c r="F41" s="124">
        <v>1</v>
      </c>
      <c r="G41" s="124">
        <v>16</v>
      </c>
      <c r="H41" s="137">
        <f t="shared" si="1"/>
        <v>-15</v>
      </c>
    </row>
    <row r="42" spans="1:8" s="102" customFormat="1" ht="16.5" customHeight="1">
      <c r="A42" s="100">
        <v>35</v>
      </c>
      <c r="B42" s="101" t="s">
        <v>339</v>
      </c>
      <c r="C42" s="124">
        <v>47</v>
      </c>
      <c r="D42" s="124">
        <v>85</v>
      </c>
      <c r="E42" s="137">
        <f t="shared" si="0"/>
        <v>-38</v>
      </c>
      <c r="F42" s="124">
        <v>7</v>
      </c>
      <c r="G42" s="124">
        <v>38</v>
      </c>
      <c r="H42" s="137">
        <f t="shared" si="1"/>
        <v>-31</v>
      </c>
    </row>
    <row r="43" spans="1:8" s="102" customFormat="1" ht="35.25" customHeight="1">
      <c r="A43" s="100">
        <v>36</v>
      </c>
      <c r="B43" s="101" t="s">
        <v>108</v>
      </c>
      <c r="C43" s="124">
        <v>46</v>
      </c>
      <c r="D43" s="124">
        <v>374</v>
      </c>
      <c r="E43" s="137">
        <f t="shared" si="0"/>
        <v>-328</v>
      </c>
      <c r="F43" s="124">
        <v>1</v>
      </c>
      <c r="G43" s="124">
        <v>121</v>
      </c>
      <c r="H43" s="137">
        <f t="shared" si="1"/>
        <v>-120</v>
      </c>
    </row>
    <row r="44" spans="1:8" ht="16.5" customHeight="1">
      <c r="A44" s="100">
        <v>37</v>
      </c>
      <c r="B44" s="104" t="s">
        <v>116</v>
      </c>
      <c r="C44" s="105">
        <v>46</v>
      </c>
      <c r="D44" s="105">
        <v>265</v>
      </c>
      <c r="E44" s="137">
        <f t="shared" si="0"/>
        <v>-219</v>
      </c>
      <c r="F44" s="105">
        <v>3</v>
      </c>
      <c r="G44" s="105">
        <v>84</v>
      </c>
      <c r="H44" s="137">
        <f t="shared" si="1"/>
        <v>-81</v>
      </c>
    </row>
    <row r="45" spans="1:8" ht="15.75" customHeight="1">
      <c r="A45" s="100">
        <v>38</v>
      </c>
      <c r="B45" s="106" t="s">
        <v>362</v>
      </c>
      <c r="C45" s="105">
        <v>46</v>
      </c>
      <c r="D45" s="105">
        <v>101</v>
      </c>
      <c r="E45" s="137">
        <f t="shared" si="0"/>
        <v>-55</v>
      </c>
      <c r="F45" s="105">
        <v>2</v>
      </c>
      <c r="G45" s="105">
        <v>44</v>
      </c>
      <c r="H45" s="137">
        <f t="shared" si="1"/>
        <v>-42</v>
      </c>
    </row>
    <row r="46" spans="1:8" ht="51.75" customHeight="1">
      <c r="A46" s="100">
        <v>39</v>
      </c>
      <c r="B46" s="101" t="s">
        <v>117</v>
      </c>
      <c r="C46" s="105">
        <v>44</v>
      </c>
      <c r="D46" s="105">
        <v>115</v>
      </c>
      <c r="E46" s="137">
        <f t="shared" si="0"/>
        <v>-71</v>
      </c>
      <c r="F46" s="105">
        <v>1</v>
      </c>
      <c r="G46" s="105">
        <v>52</v>
      </c>
      <c r="H46" s="137">
        <f t="shared" si="1"/>
        <v>-51</v>
      </c>
    </row>
    <row r="47" spans="1:8" ht="15.75" customHeight="1">
      <c r="A47" s="100">
        <v>40</v>
      </c>
      <c r="B47" s="101" t="s">
        <v>122</v>
      </c>
      <c r="C47" s="105">
        <v>42</v>
      </c>
      <c r="D47" s="105">
        <v>83</v>
      </c>
      <c r="E47" s="137">
        <f t="shared" si="0"/>
        <v>-41</v>
      </c>
      <c r="F47" s="105">
        <v>0</v>
      </c>
      <c r="G47" s="105">
        <v>40</v>
      </c>
      <c r="H47" s="137">
        <f t="shared" si="1"/>
        <v>-40</v>
      </c>
    </row>
    <row r="48" spans="1:8" ht="15.75" customHeight="1">
      <c r="A48" s="100">
        <v>41</v>
      </c>
      <c r="B48" s="101" t="s">
        <v>363</v>
      </c>
      <c r="C48" s="105">
        <v>42</v>
      </c>
      <c r="D48" s="105">
        <v>42</v>
      </c>
      <c r="E48" s="137">
        <f t="shared" si="0"/>
        <v>0</v>
      </c>
      <c r="F48" s="105">
        <v>0</v>
      </c>
      <c r="G48" s="105">
        <v>14</v>
      </c>
      <c r="H48" s="137">
        <f t="shared" si="1"/>
        <v>-14</v>
      </c>
    </row>
    <row r="49" spans="1:8" ht="15.75" customHeight="1">
      <c r="A49" s="100">
        <v>42</v>
      </c>
      <c r="B49" s="101" t="s">
        <v>123</v>
      </c>
      <c r="C49" s="105">
        <v>38</v>
      </c>
      <c r="D49" s="105">
        <v>83</v>
      </c>
      <c r="E49" s="137">
        <f t="shared" si="0"/>
        <v>-45</v>
      </c>
      <c r="F49" s="105">
        <v>1</v>
      </c>
      <c r="G49" s="105">
        <v>23</v>
      </c>
      <c r="H49" s="137">
        <f t="shared" si="1"/>
        <v>-22</v>
      </c>
    </row>
    <row r="50" spans="1:8" ht="15.75" customHeight="1">
      <c r="A50" s="100">
        <v>43</v>
      </c>
      <c r="B50" s="107" t="s">
        <v>364</v>
      </c>
      <c r="C50" s="105">
        <v>37</v>
      </c>
      <c r="D50" s="105">
        <v>77</v>
      </c>
      <c r="E50" s="137">
        <f t="shared" si="0"/>
        <v>-40</v>
      </c>
      <c r="F50" s="105">
        <v>0</v>
      </c>
      <c r="G50" s="105">
        <v>26</v>
      </c>
      <c r="H50" s="137">
        <f t="shared" si="1"/>
        <v>-26</v>
      </c>
    </row>
    <row r="51" spans="1:8" ht="18" customHeight="1">
      <c r="A51" s="100">
        <v>44</v>
      </c>
      <c r="B51" s="107" t="s">
        <v>107</v>
      </c>
      <c r="C51" s="105">
        <v>37</v>
      </c>
      <c r="D51" s="105">
        <v>257</v>
      </c>
      <c r="E51" s="137">
        <f t="shared" si="0"/>
        <v>-220</v>
      </c>
      <c r="F51" s="105">
        <v>1</v>
      </c>
      <c r="G51" s="105">
        <v>97</v>
      </c>
      <c r="H51" s="137">
        <f t="shared" si="1"/>
        <v>-96</v>
      </c>
    </row>
    <row r="52" spans="1:8" ht="15.75" customHeight="1">
      <c r="A52" s="100">
        <v>45</v>
      </c>
      <c r="B52" s="107" t="s">
        <v>365</v>
      </c>
      <c r="C52" s="105">
        <v>37</v>
      </c>
      <c r="D52" s="105">
        <v>49</v>
      </c>
      <c r="E52" s="137">
        <f t="shared" si="0"/>
        <v>-12</v>
      </c>
      <c r="F52" s="105">
        <v>0</v>
      </c>
      <c r="G52" s="105">
        <v>23</v>
      </c>
      <c r="H52" s="137">
        <f t="shared" si="1"/>
        <v>-23</v>
      </c>
    </row>
    <row r="53" spans="1:8" ht="15.75" customHeight="1">
      <c r="A53" s="100">
        <v>46</v>
      </c>
      <c r="B53" s="107" t="s">
        <v>301</v>
      </c>
      <c r="C53" s="105">
        <v>36</v>
      </c>
      <c r="D53" s="105">
        <v>345</v>
      </c>
      <c r="E53" s="137">
        <f t="shared" si="0"/>
        <v>-309</v>
      </c>
      <c r="F53" s="105">
        <v>1</v>
      </c>
      <c r="G53" s="105">
        <v>105</v>
      </c>
      <c r="H53" s="137">
        <f t="shared" si="1"/>
        <v>-104</v>
      </c>
    </row>
    <row r="54" spans="1:8" ht="16.5" customHeight="1">
      <c r="A54" s="100">
        <v>47</v>
      </c>
      <c r="B54" s="107" t="s">
        <v>366</v>
      </c>
      <c r="C54" s="105">
        <v>33</v>
      </c>
      <c r="D54" s="105">
        <v>68</v>
      </c>
      <c r="E54" s="137">
        <f t="shared" si="0"/>
        <v>-35</v>
      </c>
      <c r="F54" s="105">
        <v>1</v>
      </c>
      <c r="G54" s="105">
        <v>22</v>
      </c>
      <c r="H54" s="137">
        <f t="shared" si="1"/>
        <v>-21</v>
      </c>
    </row>
    <row r="55" spans="1:8" ht="18" customHeight="1">
      <c r="A55" s="100">
        <v>48</v>
      </c>
      <c r="B55" s="107" t="s">
        <v>114</v>
      </c>
      <c r="C55" s="105">
        <v>33</v>
      </c>
      <c r="D55" s="105">
        <v>275</v>
      </c>
      <c r="E55" s="137">
        <f t="shared" si="0"/>
        <v>-242</v>
      </c>
      <c r="F55" s="105">
        <v>0</v>
      </c>
      <c r="G55" s="105">
        <v>113</v>
      </c>
      <c r="H55" s="137">
        <f t="shared" si="1"/>
        <v>-113</v>
      </c>
    </row>
    <row r="56" spans="1:8" ht="17.25" customHeight="1">
      <c r="A56" s="100">
        <v>49</v>
      </c>
      <c r="B56" s="107" t="s">
        <v>112</v>
      </c>
      <c r="C56" s="105">
        <v>33</v>
      </c>
      <c r="D56" s="105">
        <v>166</v>
      </c>
      <c r="E56" s="137">
        <f t="shared" si="0"/>
        <v>-133</v>
      </c>
      <c r="F56" s="105">
        <v>0</v>
      </c>
      <c r="G56" s="105">
        <v>61</v>
      </c>
      <c r="H56" s="137">
        <f t="shared" si="1"/>
        <v>-61</v>
      </c>
    </row>
    <row r="57" spans="1:8" ht="16.5" customHeight="1">
      <c r="A57" s="100">
        <v>50</v>
      </c>
      <c r="B57" s="106" t="s">
        <v>367</v>
      </c>
      <c r="C57" s="105">
        <v>31</v>
      </c>
      <c r="D57" s="105">
        <v>117</v>
      </c>
      <c r="E57" s="137">
        <f t="shared" si="0"/>
        <v>-86</v>
      </c>
      <c r="F57" s="105">
        <v>0</v>
      </c>
      <c r="G57" s="105">
        <v>54</v>
      </c>
      <c r="H57" s="137">
        <f t="shared" si="1"/>
        <v>-54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1"/>
  <sheetViews>
    <sheetView view="pageBreakPreview" topLeftCell="A19" zoomScale="80" zoomScaleSheetLayoutView="80" workbookViewId="0">
      <selection activeCell="A120" sqref="A120:G120"/>
    </sheetView>
  </sheetViews>
  <sheetFormatPr defaultColWidth="8.88671875" defaultRowHeight="13.2"/>
  <cols>
    <col min="1" max="1" width="36.33203125" style="112" customWidth="1"/>
    <col min="2" max="2" width="10.5546875" style="122" customWidth="1"/>
    <col min="3" max="3" width="12.88671875" style="122" customWidth="1"/>
    <col min="4" max="4" width="12.5546875" style="123" customWidth="1"/>
    <col min="5" max="5" width="10.44140625" style="122" customWidth="1"/>
    <col min="6" max="6" width="13" style="122" customWidth="1"/>
    <col min="7" max="7" width="12.44140625" style="123" customWidth="1"/>
    <col min="8" max="8" width="8.88671875" style="112"/>
    <col min="9" max="9" width="64" style="112" customWidth="1"/>
    <col min="10" max="16384" width="8.88671875" style="112"/>
  </cols>
  <sheetData>
    <row r="1" spans="1:13" s="110" customFormat="1" ht="42.6" customHeight="1">
      <c r="A1" s="416" t="s">
        <v>258</v>
      </c>
      <c r="B1" s="416"/>
      <c r="C1" s="416"/>
      <c r="D1" s="416"/>
      <c r="E1" s="416"/>
      <c r="F1" s="416"/>
      <c r="G1" s="416"/>
    </row>
    <row r="2" spans="1:13" s="110" customFormat="1" ht="20.399999999999999">
      <c r="A2" s="417" t="s">
        <v>119</v>
      </c>
      <c r="B2" s="417"/>
      <c r="C2" s="417"/>
      <c r="D2" s="417"/>
      <c r="E2" s="417"/>
      <c r="F2" s="417"/>
      <c r="G2" s="417"/>
    </row>
    <row r="4" spans="1:13" s="99" customFormat="1" ht="35.4" customHeight="1">
      <c r="A4" s="408" t="s">
        <v>86</v>
      </c>
      <c r="B4" s="412" t="s">
        <v>352</v>
      </c>
      <c r="C4" s="413"/>
      <c r="D4" s="414"/>
      <c r="E4" s="415" t="s">
        <v>353</v>
      </c>
      <c r="F4" s="415"/>
      <c r="G4" s="415"/>
    </row>
    <row r="5" spans="1:13" s="98" customFormat="1" ht="18.600000000000001" customHeight="1">
      <c r="A5" s="408"/>
      <c r="B5" s="402" t="s">
        <v>1</v>
      </c>
      <c r="C5" s="402" t="s">
        <v>87</v>
      </c>
      <c r="D5" s="402" t="s">
        <v>88</v>
      </c>
      <c r="E5" s="402" t="s">
        <v>89</v>
      </c>
      <c r="F5" s="402" t="s">
        <v>90</v>
      </c>
      <c r="G5" s="402" t="s">
        <v>88</v>
      </c>
    </row>
    <row r="6" spans="1:13" s="98" customFormat="1" ht="52.2" customHeight="1">
      <c r="A6" s="408"/>
      <c r="B6" s="402"/>
      <c r="C6" s="402"/>
      <c r="D6" s="402"/>
      <c r="E6" s="402"/>
      <c r="F6" s="402"/>
      <c r="G6" s="402"/>
    </row>
    <row r="7" spans="1:13">
      <c r="A7" s="113" t="s">
        <v>4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13" ht="38.4" customHeight="1">
      <c r="A8" s="410" t="s">
        <v>120</v>
      </c>
      <c r="B8" s="411"/>
      <c r="C8" s="411"/>
      <c r="D8" s="411"/>
      <c r="E8" s="411"/>
      <c r="F8" s="411"/>
      <c r="G8" s="411"/>
      <c r="M8" s="115"/>
    </row>
    <row r="9" spans="1:13" ht="16.5" customHeight="1">
      <c r="A9" s="342" t="s">
        <v>121</v>
      </c>
      <c r="B9" s="124">
        <v>70</v>
      </c>
      <c r="C9" s="124">
        <v>334</v>
      </c>
      <c r="D9" s="152">
        <f>B9-C9</f>
        <v>-264</v>
      </c>
      <c r="E9" s="153">
        <v>7</v>
      </c>
      <c r="F9" s="124">
        <v>105</v>
      </c>
      <c r="G9" s="152">
        <f>E9-F9</f>
        <v>-98</v>
      </c>
      <c r="M9" s="115"/>
    </row>
    <row r="10" spans="1:13" ht="16.5" customHeight="1">
      <c r="A10" s="342" t="s">
        <v>108</v>
      </c>
      <c r="B10" s="124">
        <v>46</v>
      </c>
      <c r="C10" s="124">
        <v>374</v>
      </c>
      <c r="D10" s="152">
        <f t="shared" ref="D10:D23" si="0">B10-C10</f>
        <v>-328</v>
      </c>
      <c r="E10" s="153">
        <v>1</v>
      </c>
      <c r="F10" s="124">
        <v>121</v>
      </c>
      <c r="G10" s="152">
        <f t="shared" ref="G10:G23" si="1">E10-F10</f>
        <v>-120</v>
      </c>
    </row>
    <row r="11" spans="1:13" ht="16.5" customHeight="1">
      <c r="A11" s="342" t="s">
        <v>122</v>
      </c>
      <c r="B11" s="124">
        <v>42</v>
      </c>
      <c r="C11" s="124">
        <v>83</v>
      </c>
      <c r="D11" s="152">
        <f t="shared" si="0"/>
        <v>-41</v>
      </c>
      <c r="E11" s="153">
        <v>0</v>
      </c>
      <c r="F11" s="124">
        <v>40</v>
      </c>
      <c r="G11" s="152">
        <f t="shared" si="1"/>
        <v>-40</v>
      </c>
    </row>
    <row r="12" spans="1:13" ht="16.5" customHeight="1">
      <c r="A12" s="342" t="s">
        <v>366</v>
      </c>
      <c r="B12" s="124">
        <v>33</v>
      </c>
      <c r="C12" s="124">
        <v>68</v>
      </c>
      <c r="D12" s="152">
        <f t="shared" si="0"/>
        <v>-35</v>
      </c>
      <c r="E12" s="153">
        <v>1</v>
      </c>
      <c r="F12" s="124">
        <v>22</v>
      </c>
      <c r="G12" s="152">
        <f t="shared" si="1"/>
        <v>-21</v>
      </c>
    </row>
    <row r="13" spans="1:13" ht="16.5" customHeight="1">
      <c r="A13" s="342" t="s">
        <v>389</v>
      </c>
      <c r="B13" s="124">
        <v>27</v>
      </c>
      <c r="C13" s="124">
        <v>248</v>
      </c>
      <c r="D13" s="152">
        <f t="shared" si="0"/>
        <v>-221</v>
      </c>
      <c r="E13" s="153">
        <v>3</v>
      </c>
      <c r="F13" s="124">
        <v>86</v>
      </c>
      <c r="G13" s="152">
        <f t="shared" si="1"/>
        <v>-83</v>
      </c>
    </row>
    <row r="14" spans="1:13" ht="16.5" customHeight="1">
      <c r="A14" s="342" t="s">
        <v>310</v>
      </c>
      <c r="B14" s="124">
        <v>23</v>
      </c>
      <c r="C14" s="124">
        <v>152</v>
      </c>
      <c r="D14" s="152">
        <f t="shared" si="0"/>
        <v>-129</v>
      </c>
      <c r="E14" s="153">
        <v>1</v>
      </c>
      <c r="F14" s="124">
        <v>39</v>
      </c>
      <c r="G14" s="152">
        <f t="shared" si="1"/>
        <v>-38</v>
      </c>
    </row>
    <row r="15" spans="1:13" ht="16.5" customHeight="1">
      <c r="A15" s="342" t="s">
        <v>405</v>
      </c>
      <c r="B15" s="124">
        <v>21</v>
      </c>
      <c r="C15" s="124">
        <v>135</v>
      </c>
      <c r="D15" s="152">
        <f t="shared" si="0"/>
        <v>-114</v>
      </c>
      <c r="E15" s="153">
        <v>2</v>
      </c>
      <c r="F15" s="124">
        <v>43</v>
      </c>
      <c r="G15" s="152">
        <f t="shared" si="1"/>
        <v>-41</v>
      </c>
    </row>
    <row r="16" spans="1:13" ht="16.2" customHeight="1">
      <c r="A16" s="342" t="s">
        <v>327</v>
      </c>
      <c r="B16" s="124">
        <v>20</v>
      </c>
      <c r="C16" s="124">
        <v>85</v>
      </c>
      <c r="D16" s="152">
        <f t="shared" si="0"/>
        <v>-65</v>
      </c>
      <c r="E16" s="153">
        <v>0</v>
      </c>
      <c r="F16" s="124">
        <v>24</v>
      </c>
      <c r="G16" s="152">
        <f t="shared" si="1"/>
        <v>-24</v>
      </c>
    </row>
    <row r="17" spans="1:7" ht="16.95" customHeight="1">
      <c r="A17" s="342" t="s">
        <v>408</v>
      </c>
      <c r="B17" s="124">
        <v>15</v>
      </c>
      <c r="C17" s="124">
        <v>97</v>
      </c>
      <c r="D17" s="152">
        <f t="shared" si="0"/>
        <v>-82</v>
      </c>
      <c r="E17" s="153">
        <v>0</v>
      </c>
      <c r="F17" s="124">
        <v>26</v>
      </c>
      <c r="G17" s="152">
        <f t="shared" si="1"/>
        <v>-26</v>
      </c>
    </row>
    <row r="18" spans="1:7" ht="15.6">
      <c r="A18" s="342" t="s">
        <v>309</v>
      </c>
      <c r="B18" s="124">
        <v>13</v>
      </c>
      <c r="C18" s="124">
        <v>87</v>
      </c>
      <c r="D18" s="152">
        <f t="shared" si="0"/>
        <v>-74</v>
      </c>
      <c r="E18" s="153">
        <v>0</v>
      </c>
      <c r="F18" s="124">
        <v>32</v>
      </c>
      <c r="G18" s="152">
        <f t="shared" si="1"/>
        <v>-32</v>
      </c>
    </row>
    <row r="19" spans="1:7" ht="15.6">
      <c r="A19" s="342" t="s">
        <v>409</v>
      </c>
      <c r="B19" s="124">
        <v>12</v>
      </c>
      <c r="C19" s="124">
        <v>88</v>
      </c>
      <c r="D19" s="152">
        <f t="shared" si="0"/>
        <v>-76</v>
      </c>
      <c r="E19" s="153">
        <v>2</v>
      </c>
      <c r="F19" s="124">
        <v>24</v>
      </c>
      <c r="G19" s="152">
        <f t="shared" si="1"/>
        <v>-22</v>
      </c>
    </row>
    <row r="20" spans="1:7" ht="31.5" customHeight="1">
      <c r="A20" s="342" t="s">
        <v>452</v>
      </c>
      <c r="B20" s="124">
        <v>11</v>
      </c>
      <c r="C20" s="363">
        <v>52</v>
      </c>
      <c r="D20" s="152">
        <f t="shared" si="0"/>
        <v>-41</v>
      </c>
      <c r="E20" s="153">
        <v>0</v>
      </c>
      <c r="F20" s="124">
        <v>7</v>
      </c>
      <c r="G20" s="152">
        <f t="shared" si="1"/>
        <v>-7</v>
      </c>
    </row>
    <row r="21" spans="1:7" ht="15.6">
      <c r="A21" s="342" t="s">
        <v>453</v>
      </c>
      <c r="B21" s="124">
        <v>10</v>
      </c>
      <c r="C21" s="124">
        <v>16</v>
      </c>
      <c r="D21" s="152">
        <f t="shared" si="0"/>
        <v>-6</v>
      </c>
      <c r="E21" s="153">
        <v>0</v>
      </c>
      <c r="F21" s="124">
        <v>5</v>
      </c>
      <c r="G21" s="152">
        <f t="shared" si="1"/>
        <v>-5</v>
      </c>
    </row>
    <row r="22" spans="1:7" ht="15.6">
      <c r="A22" s="342" t="s">
        <v>391</v>
      </c>
      <c r="B22" s="124">
        <v>10</v>
      </c>
      <c r="C22" s="124">
        <v>173</v>
      </c>
      <c r="D22" s="152">
        <f t="shared" si="0"/>
        <v>-163</v>
      </c>
      <c r="E22" s="153">
        <v>0</v>
      </c>
      <c r="F22" s="124">
        <v>73</v>
      </c>
      <c r="G22" s="152">
        <f t="shared" si="1"/>
        <v>-73</v>
      </c>
    </row>
    <row r="23" spans="1:7" ht="31.2">
      <c r="A23" s="342" t="s">
        <v>454</v>
      </c>
      <c r="B23" s="124">
        <v>10</v>
      </c>
      <c r="C23" s="124">
        <v>51</v>
      </c>
      <c r="D23" s="152">
        <f t="shared" si="0"/>
        <v>-41</v>
      </c>
      <c r="E23" s="153">
        <v>0</v>
      </c>
      <c r="F23" s="124">
        <v>16</v>
      </c>
      <c r="G23" s="152">
        <f t="shared" si="1"/>
        <v>-16</v>
      </c>
    </row>
    <row r="24" spans="1:7" ht="38.4" customHeight="1">
      <c r="A24" s="410" t="s">
        <v>36</v>
      </c>
      <c r="B24" s="411"/>
      <c r="C24" s="411"/>
      <c r="D24" s="411"/>
      <c r="E24" s="411"/>
      <c r="F24" s="411"/>
      <c r="G24" s="411"/>
    </row>
    <row r="25" spans="1:7" ht="15.6">
      <c r="A25" s="117" t="s">
        <v>118</v>
      </c>
      <c r="B25" s="124">
        <v>68</v>
      </c>
      <c r="C25" s="124">
        <v>144</v>
      </c>
      <c r="D25" s="152">
        <f>B25-C25</f>
        <v>-76</v>
      </c>
      <c r="E25" s="153">
        <v>4</v>
      </c>
      <c r="F25" s="124">
        <v>50</v>
      </c>
      <c r="G25" s="152">
        <f>E25-F25</f>
        <v>-46</v>
      </c>
    </row>
    <row r="26" spans="1:7" ht="31.2">
      <c r="A26" s="117" t="s">
        <v>359</v>
      </c>
      <c r="B26" s="124">
        <v>65</v>
      </c>
      <c r="C26" s="124">
        <v>177</v>
      </c>
      <c r="D26" s="152">
        <f t="shared" ref="D26:D39" si="2">B26-C26</f>
        <v>-112</v>
      </c>
      <c r="E26" s="153">
        <v>1</v>
      </c>
      <c r="F26" s="124">
        <v>44</v>
      </c>
      <c r="G26" s="152">
        <f t="shared" ref="G26:G39" si="3">E26-F26</f>
        <v>-43</v>
      </c>
    </row>
    <row r="27" spans="1:7" ht="31.2">
      <c r="A27" s="117" t="s">
        <v>360</v>
      </c>
      <c r="B27" s="124">
        <v>56</v>
      </c>
      <c r="C27" s="124">
        <v>360</v>
      </c>
      <c r="D27" s="152">
        <f t="shared" si="2"/>
        <v>-304</v>
      </c>
      <c r="E27" s="153">
        <v>4</v>
      </c>
      <c r="F27" s="124">
        <v>102</v>
      </c>
      <c r="G27" s="152">
        <f t="shared" si="3"/>
        <v>-98</v>
      </c>
    </row>
    <row r="28" spans="1:7" ht="15.6">
      <c r="A28" s="117" t="s">
        <v>116</v>
      </c>
      <c r="B28" s="124">
        <v>46</v>
      </c>
      <c r="C28" s="124">
        <v>265</v>
      </c>
      <c r="D28" s="152">
        <f t="shared" si="2"/>
        <v>-219</v>
      </c>
      <c r="E28" s="153">
        <v>3</v>
      </c>
      <c r="F28" s="124">
        <v>84</v>
      </c>
      <c r="G28" s="152">
        <f t="shared" si="3"/>
        <v>-81</v>
      </c>
    </row>
    <row r="29" spans="1:7" ht="15.6">
      <c r="A29" s="117" t="s">
        <v>123</v>
      </c>
      <c r="B29" s="124">
        <v>38</v>
      </c>
      <c r="C29" s="124">
        <v>83</v>
      </c>
      <c r="D29" s="152">
        <f t="shared" si="2"/>
        <v>-45</v>
      </c>
      <c r="E29" s="153">
        <v>1</v>
      </c>
      <c r="F29" s="124">
        <v>23</v>
      </c>
      <c r="G29" s="152">
        <f t="shared" si="3"/>
        <v>-22</v>
      </c>
    </row>
    <row r="30" spans="1:7" ht="15.6">
      <c r="A30" s="117" t="s">
        <v>364</v>
      </c>
      <c r="B30" s="124">
        <v>37</v>
      </c>
      <c r="C30" s="124">
        <v>77</v>
      </c>
      <c r="D30" s="152">
        <f t="shared" si="2"/>
        <v>-40</v>
      </c>
      <c r="E30" s="153">
        <v>0</v>
      </c>
      <c r="F30" s="124">
        <v>26</v>
      </c>
      <c r="G30" s="152">
        <f t="shared" si="3"/>
        <v>-26</v>
      </c>
    </row>
    <row r="31" spans="1:7" ht="15.6">
      <c r="A31" s="117" t="s">
        <v>401</v>
      </c>
      <c r="B31" s="124">
        <v>27</v>
      </c>
      <c r="C31" s="124">
        <v>95</v>
      </c>
      <c r="D31" s="152">
        <f t="shared" si="2"/>
        <v>-68</v>
      </c>
      <c r="E31" s="153">
        <v>1</v>
      </c>
      <c r="F31" s="124">
        <v>43</v>
      </c>
      <c r="G31" s="152">
        <f t="shared" si="3"/>
        <v>-42</v>
      </c>
    </row>
    <row r="32" spans="1:7" ht="15.6">
      <c r="A32" s="117" t="s">
        <v>444</v>
      </c>
      <c r="B32" s="124">
        <v>26</v>
      </c>
      <c r="C32" s="124">
        <v>75</v>
      </c>
      <c r="D32" s="152">
        <f t="shared" si="2"/>
        <v>-49</v>
      </c>
      <c r="E32" s="153">
        <v>2</v>
      </c>
      <c r="F32" s="124">
        <v>29</v>
      </c>
      <c r="G32" s="152">
        <f t="shared" si="3"/>
        <v>-27</v>
      </c>
    </row>
    <row r="33" spans="1:7" ht="15.6">
      <c r="A33" s="117" t="s">
        <v>325</v>
      </c>
      <c r="B33" s="124">
        <v>25</v>
      </c>
      <c r="C33" s="124">
        <v>96</v>
      </c>
      <c r="D33" s="152">
        <f t="shared" si="2"/>
        <v>-71</v>
      </c>
      <c r="E33" s="153">
        <v>4</v>
      </c>
      <c r="F33" s="124">
        <v>34</v>
      </c>
      <c r="G33" s="152">
        <f t="shared" si="3"/>
        <v>-30</v>
      </c>
    </row>
    <row r="34" spans="1:7" ht="15.6">
      <c r="A34" s="117" t="s">
        <v>455</v>
      </c>
      <c r="B34" s="124">
        <v>21</v>
      </c>
      <c r="C34" s="124">
        <v>34</v>
      </c>
      <c r="D34" s="152">
        <f t="shared" si="2"/>
        <v>-13</v>
      </c>
      <c r="E34" s="153">
        <v>1</v>
      </c>
      <c r="F34" s="124">
        <v>10</v>
      </c>
      <c r="G34" s="152">
        <f t="shared" si="3"/>
        <v>-9</v>
      </c>
    </row>
    <row r="35" spans="1:7" ht="15.6">
      <c r="A35" s="117" t="s">
        <v>456</v>
      </c>
      <c r="B35" s="124">
        <v>17</v>
      </c>
      <c r="C35" s="124">
        <v>15</v>
      </c>
      <c r="D35" s="152">
        <f t="shared" si="2"/>
        <v>2</v>
      </c>
      <c r="E35" s="153">
        <v>2</v>
      </c>
      <c r="F35" s="124">
        <v>0</v>
      </c>
      <c r="G35" s="152">
        <f t="shared" si="3"/>
        <v>2</v>
      </c>
    </row>
    <row r="36" spans="1:7" ht="15.6">
      <c r="A36" s="117" t="s">
        <v>311</v>
      </c>
      <c r="B36" s="124">
        <v>16</v>
      </c>
      <c r="C36" s="124">
        <v>36</v>
      </c>
      <c r="D36" s="152">
        <f t="shared" si="2"/>
        <v>-20</v>
      </c>
      <c r="E36" s="153">
        <v>0</v>
      </c>
      <c r="F36" s="124">
        <v>8</v>
      </c>
      <c r="G36" s="152">
        <f t="shared" si="3"/>
        <v>-8</v>
      </c>
    </row>
    <row r="37" spans="1:7" ht="31.2">
      <c r="A37" s="117" t="s">
        <v>457</v>
      </c>
      <c r="B37" s="124">
        <v>16</v>
      </c>
      <c r="C37" s="124">
        <v>76</v>
      </c>
      <c r="D37" s="152">
        <f t="shared" si="2"/>
        <v>-60</v>
      </c>
      <c r="E37" s="153">
        <v>0</v>
      </c>
      <c r="F37" s="124">
        <v>25</v>
      </c>
      <c r="G37" s="152">
        <f t="shared" si="3"/>
        <v>-25</v>
      </c>
    </row>
    <row r="38" spans="1:7" ht="15.6">
      <c r="A38" s="117" t="s">
        <v>458</v>
      </c>
      <c r="B38" s="124">
        <v>16</v>
      </c>
      <c r="C38" s="124">
        <v>36</v>
      </c>
      <c r="D38" s="152">
        <f t="shared" si="2"/>
        <v>-20</v>
      </c>
      <c r="E38" s="153">
        <v>1</v>
      </c>
      <c r="F38" s="124">
        <v>6</v>
      </c>
      <c r="G38" s="152">
        <f t="shared" si="3"/>
        <v>-5</v>
      </c>
    </row>
    <row r="39" spans="1:7" ht="15.6">
      <c r="A39" s="117" t="s">
        <v>459</v>
      </c>
      <c r="B39" s="124">
        <v>14</v>
      </c>
      <c r="C39" s="124">
        <v>61</v>
      </c>
      <c r="D39" s="152">
        <f t="shared" si="2"/>
        <v>-47</v>
      </c>
      <c r="E39" s="153">
        <v>0</v>
      </c>
      <c r="F39" s="124">
        <v>19</v>
      </c>
      <c r="G39" s="152">
        <f t="shared" si="3"/>
        <v>-19</v>
      </c>
    </row>
    <row r="40" spans="1:7" ht="38.4" customHeight="1">
      <c r="A40" s="410" t="s">
        <v>37</v>
      </c>
      <c r="B40" s="411"/>
      <c r="C40" s="411"/>
      <c r="D40" s="411"/>
      <c r="E40" s="411"/>
      <c r="F40" s="411"/>
      <c r="G40" s="411"/>
    </row>
    <row r="41" spans="1:7" ht="15.6">
      <c r="A41" s="118" t="s">
        <v>97</v>
      </c>
      <c r="B41" s="124">
        <v>254</v>
      </c>
      <c r="C41" s="124">
        <v>1052</v>
      </c>
      <c r="D41" s="152">
        <f>B41-C41</f>
        <v>-798</v>
      </c>
      <c r="E41" s="153">
        <v>7</v>
      </c>
      <c r="F41" s="124">
        <v>360</v>
      </c>
      <c r="G41" s="152">
        <f>E41-F41</f>
        <v>-353</v>
      </c>
    </row>
    <row r="42" spans="1:7" ht="15.6">
      <c r="A42" s="118" t="s">
        <v>356</v>
      </c>
      <c r="B42" s="124">
        <v>117</v>
      </c>
      <c r="C42" s="124">
        <v>251</v>
      </c>
      <c r="D42" s="152">
        <f t="shared" ref="D42:D55" si="4">B42-C42</f>
        <v>-134</v>
      </c>
      <c r="E42" s="153">
        <v>4</v>
      </c>
      <c r="F42" s="124">
        <v>71</v>
      </c>
      <c r="G42" s="152">
        <f t="shared" ref="G42:G55" si="5">E42-F42</f>
        <v>-67</v>
      </c>
    </row>
    <row r="43" spans="1:7" ht="15.6">
      <c r="A43" s="118" t="s">
        <v>104</v>
      </c>
      <c r="B43" s="124">
        <v>70</v>
      </c>
      <c r="C43" s="124">
        <v>221</v>
      </c>
      <c r="D43" s="152">
        <f t="shared" si="4"/>
        <v>-151</v>
      </c>
      <c r="E43" s="153">
        <v>2</v>
      </c>
      <c r="F43" s="124">
        <v>73</v>
      </c>
      <c r="G43" s="152">
        <f t="shared" si="5"/>
        <v>-71</v>
      </c>
    </row>
    <row r="44" spans="1:7" ht="15.6">
      <c r="A44" s="118" t="s">
        <v>111</v>
      </c>
      <c r="B44" s="124">
        <v>56</v>
      </c>
      <c r="C44" s="124">
        <v>137</v>
      </c>
      <c r="D44" s="152">
        <f t="shared" si="4"/>
        <v>-81</v>
      </c>
      <c r="E44" s="153">
        <v>2</v>
      </c>
      <c r="F44" s="124">
        <v>36</v>
      </c>
      <c r="G44" s="152">
        <f t="shared" si="5"/>
        <v>-34</v>
      </c>
    </row>
    <row r="45" spans="1:7" ht="15.6">
      <c r="A45" s="118" t="s">
        <v>124</v>
      </c>
      <c r="B45" s="124">
        <v>29</v>
      </c>
      <c r="C45" s="124">
        <v>104</v>
      </c>
      <c r="D45" s="152">
        <f t="shared" si="4"/>
        <v>-75</v>
      </c>
      <c r="E45" s="153">
        <v>0</v>
      </c>
      <c r="F45" s="124">
        <v>33</v>
      </c>
      <c r="G45" s="152">
        <f t="shared" si="5"/>
        <v>-33</v>
      </c>
    </row>
    <row r="46" spans="1:7" ht="15.6">
      <c r="A46" s="118" t="s">
        <v>460</v>
      </c>
      <c r="B46" s="124">
        <v>22</v>
      </c>
      <c r="C46" s="124">
        <v>24</v>
      </c>
      <c r="D46" s="152">
        <f t="shared" si="4"/>
        <v>-2</v>
      </c>
      <c r="E46" s="153">
        <v>0</v>
      </c>
      <c r="F46" s="124">
        <v>10</v>
      </c>
      <c r="G46" s="152">
        <f t="shared" si="5"/>
        <v>-10</v>
      </c>
    </row>
    <row r="47" spans="1:7" ht="15.6">
      <c r="A47" s="118" t="s">
        <v>312</v>
      </c>
      <c r="B47" s="124">
        <v>15</v>
      </c>
      <c r="C47" s="124">
        <v>51</v>
      </c>
      <c r="D47" s="152">
        <f t="shared" si="4"/>
        <v>-36</v>
      </c>
      <c r="E47" s="153">
        <v>0</v>
      </c>
      <c r="F47" s="124">
        <v>22</v>
      </c>
      <c r="G47" s="152">
        <f t="shared" si="5"/>
        <v>-22</v>
      </c>
    </row>
    <row r="48" spans="1:7" ht="15.6">
      <c r="A48" s="118" t="s">
        <v>328</v>
      </c>
      <c r="B48" s="124">
        <v>14</v>
      </c>
      <c r="C48" s="124">
        <v>39</v>
      </c>
      <c r="D48" s="152">
        <f t="shared" si="4"/>
        <v>-25</v>
      </c>
      <c r="E48" s="153">
        <v>0</v>
      </c>
      <c r="F48" s="124">
        <v>4</v>
      </c>
      <c r="G48" s="152">
        <f t="shared" si="5"/>
        <v>-4</v>
      </c>
    </row>
    <row r="49" spans="1:7" ht="15.6">
      <c r="A49" s="118" t="s">
        <v>461</v>
      </c>
      <c r="B49" s="124">
        <v>11</v>
      </c>
      <c r="C49" s="124">
        <v>48</v>
      </c>
      <c r="D49" s="152">
        <f t="shared" si="4"/>
        <v>-37</v>
      </c>
      <c r="E49" s="153">
        <v>0</v>
      </c>
      <c r="F49" s="124">
        <v>20</v>
      </c>
      <c r="G49" s="152">
        <f t="shared" si="5"/>
        <v>-20</v>
      </c>
    </row>
    <row r="50" spans="1:7" s="151" customFormat="1" ht="15.6">
      <c r="A50" s="160" t="s">
        <v>462</v>
      </c>
      <c r="B50" s="148">
        <v>11</v>
      </c>
      <c r="C50" s="148">
        <v>31</v>
      </c>
      <c r="D50" s="152">
        <f t="shared" si="4"/>
        <v>-20</v>
      </c>
      <c r="E50" s="150">
        <v>1</v>
      </c>
      <c r="F50" s="148">
        <v>4</v>
      </c>
      <c r="G50" s="152">
        <f t="shared" si="5"/>
        <v>-3</v>
      </c>
    </row>
    <row r="51" spans="1:7" ht="15.6">
      <c r="A51" s="118" t="s">
        <v>463</v>
      </c>
      <c r="B51" s="124">
        <v>11</v>
      </c>
      <c r="C51" s="124">
        <v>50</v>
      </c>
      <c r="D51" s="152">
        <f t="shared" si="4"/>
        <v>-39</v>
      </c>
      <c r="E51" s="153">
        <v>0</v>
      </c>
      <c r="F51" s="124">
        <v>17</v>
      </c>
      <c r="G51" s="152">
        <f t="shared" si="5"/>
        <v>-17</v>
      </c>
    </row>
    <row r="52" spans="1:7" ht="15.6">
      <c r="A52" s="118" t="s">
        <v>464</v>
      </c>
      <c r="B52" s="124">
        <v>10</v>
      </c>
      <c r="C52" s="124">
        <v>23</v>
      </c>
      <c r="D52" s="152">
        <f t="shared" si="4"/>
        <v>-13</v>
      </c>
      <c r="E52" s="153">
        <v>1</v>
      </c>
      <c r="F52" s="124">
        <v>6</v>
      </c>
      <c r="G52" s="152">
        <f t="shared" si="5"/>
        <v>-5</v>
      </c>
    </row>
    <row r="53" spans="1:7" ht="31.2">
      <c r="A53" s="118" t="s">
        <v>465</v>
      </c>
      <c r="B53" s="124">
        <v>10</v>
      </c>
      <c r="C53" s="124">
        <v>40</v>
      </c>
      <c r="D53" s="152">
        <f t="shared" si="4"/>
        <v>-30</v>
      </c>
      <c r="E53" s="153">
        <v>0</v>
      </c>
      <c r="F53" s="124">
        <v>10</v>
      </c>
      <c r="G53" s="152">
        <f t="shared" si="5"/>
        <v>-10</v>
      </c>
    </row>
    <row r="54" spans="1:7" ht="15.6">
      <c r="A54" s="118" t="s">
        <v>338</v>
      </c>
      <c r="B54" s="124">
        <v>9</v>
      </c>
      <c r="C54" s="124">
        <v>93</v>
      </c>
      <c r="D54" s="152">
        <f t="shared" si="4"/>
        <v>-84</v>
      </c>
      <c r="E54" s="153">
        <v>0</v>
      </c>
      <c r="F54" s="124">
        <v>31</v>
      </c>
      <c r="G54" s="152">
        <f t="shared" si="5"/>
        <v>-31</v>
      </c>
    </row>
    <row r="55" spans="1:7" ht="31.2">
      <c r="A55" s="118" t="s">
        <v>466</v>
      </c>
      <c r="B55" s="124">
        <v>9</v>
      </c>
      <c r="C55" s="124">
        <v>7</v>
      </c>
      <c r="D55" s="152">
        <f t="shared" si="4"/>
        <v>2</v>
      </c>
      <c r="E55" s="153">
        <v>0</v>
      </c>
      <c r="F55" s="124">
        <v>2</v>
      </c>
      <c r="G55" s="152">
        <f t="shared" si="5"/>
        <v>-2</v>
      </c>
    </row>
    <row r="56" spans="1:7" ht="38.4" customHeight="1">
      <c r="A56" s="410" t="s">
        <v>38</v>
      </c>
      <c r="B56" s="411"/>
      <c r="C56" s="411"/>
      <c r="D56" s="411"/>
      <c r="E56" s="411"/>
      <c r="F56" s="411"/>
      <c r="G56" s="411"/>
    </row>
    <row r="57" spans="1:7" ht="15.6">
      <c r="A57" s="117" t="s">
        <v>107</v>
      </c>
      <c r="B57" s="124">
        <v>37</v>
      </c>
      <c r="C57" s="124">
        <v>257</v>
      </c>
      <c r="D57" s="152">
        <f>B57-C57</f>
        <v>-220</v>
      </c>
      <c r="E57" s="153">
        <v>1</v>
      </c>
      <c r="F57" s="124">
        <v>97</v>
      </c>
      <c r="G57" s="152">
        <f>E57-F57</f>
        <v>-96</v>
      </c>
    </row>
    <row r="58" spans="1:7" ht="15.6">
      <c r="A58" s="117" t="s">
        <v>301</v>
      </c>
      <c r="B58" s="124">
        <v>36</v>
      </c>
      <c r="C58" s="124">
        <v>345</v>
      </c>
      <c r="D58" s="152">
        <f t="shared" ref="D58:D71" si="6">B58-C58</f>
        <v>-309</v>
      </c>
      <c r="E58" s="153">
        <v>1</v>
      </c>
      <c r="F58" s="124">
        <v>105</v>
      </c>
      <c r="G58" s="152">
        <f t="shared" ref="G58:G71" si="7">E58-F58</f>
        <v>-104</v>
      </c>
    </row>
    <row r="59" spans="1:7" ht="15.6">
      <c r="A59" s="117" t="s">
        <v>388</v>
      </c>
      <c r="B59" s="124">
        <v>26</v>
      </c>
      <c r="C59" s="124">
        <v>250</v>
      </c>
      <c r="D59" s="152">
        <f t="shared" si="6"/>
        <v>-224</v>
      </c>
      <c r="E59" s="153">
        <v>0</v>
      </c>
      <c r="F59" s="124">
        <v>127</v>
      </c>
      <c r="G59" s="152">
        <f t="shared" si="7"/>
        <v>-127</v>
      </c>
    </row>
    <row r="60" spans="1:7" ht="15.6">
      <c r="A60" s="117" t="s">
        <v>395</v>
      </c>
      <c r="B60" s="119">
        <v>25</v>
      </c>
      <c r="C60" s="124">
        <v>123</v>
      </c>
      <c r="D60" s="152">
        <f t="shared" si="6"/>
        <v>-98</v>
      </c>
      <c r="E60" s="153">
        <v>0</v>
      </c>
      <c r="F60" s="124">
        <v>46</v>
      </c>
      <c r="G60" s="152">
        <f t="shared" si="7"/>
        <v>-46</v>
      </c>
    </row>
    <row r="61" spans="1:7" ht="15.6">
      <c r="A61" s="117" t="s">
        <v>127</v>
      </c>
      <c r="B61" s="124">
        <v>24</v>
      </c>
      <c r="C61" s="124">
        <v>116</v>
      </c>
      <c r="D61" s="152">
        <f t="shared" si="6"/>
        <v>-92</v>
      </c>
      <c r="E61" s="153">
        <v>0</v>
      </c>
      <c r="F61" s="124">
        <v>37</v>
      </c>
      <c r="G61" s="152">
        <f t="shared" si="7"/>
        <v>-37</v>
      </c>
    </row>
    <row r="62" spans="1:7" ht="15.6">
      <c r="A62" s="117" t="s">
        <v>125</v>
      </c>
      <c r="B62" s="124">
        <v>19</v>
      </c>
      <c r="C62" s="124">
        <v>122</v>
      </c>
      <c r="D62" s="152">
        <f t="shared" si="6"/>
        <v>-103</v>
      </c>
      <c r="E62" s="153">
        <v>0</v>
      </c>
      <c r="F62" s="124">
        <v>58</v>
      </c>
      <c r="G62" s="152">
        <f t="shared" si="7"/>
        <v>-58</v>
      </c>
    </row>
    <row r="63" spans="1:7" ht="15.6">
      <c r="A63" s="117" t="s">
        <v>126</v>
      </c>
      <c r="B63" s="124">
        <v>15</v>
      </c>
      <c r="C63" s="124">
        <v>93</v>
      </c>
      <c r="D63" s="152">
        <f t="shared" si="6"/>
        <v>-78</v>
      </c>
      <c r="E63" s="153">
        <v>0</v>
      </c>
      <c r="F63" s="124">
        <v>34</v>
      </c>
      <c r="G63" s="152">
        <f t="shared" si="7"/>
        <v>-34</v>
      </c>
    </row>
    <row r="64" spans="1:7" ht="31.2">
      <c r="A64" s="117" t="s">
        <v>128</v>
      </c>
      <c r="B64" s="124">
        <v>13</v>
      </c>
      <c r="C64" s="124">
        <v>149</v>
      </c>
      <c r="D64" s="152">
        <f t="shared" si="6"/>
        <v>-136</v>
      </c>
      <c r="E64" s="153">
        <v>0</v>
      </c>
      <c r="F64" s="124">
        <v>50</v>
      </c>
      <c r="G64" s="152">
        <f t="shared" si="7"/>
        <v>-50</v>
      </c>
    </row>
    <row r="65" spans="1:7" ht="15.6">
      <c r="A65" s="117" t="s">
        <v>323</v>
      </c>
      <c r="B65" s="124">
        <v>12</v>
      </c>
      <c r="C65" s="124">
        <v>137</v>
      </c>
      <c r="D65" s="152">
        <f t="shared" si="6"/>
        <v>-125</v>
      </c>
      <c r="E65" s="153">
        <v>0</v>
      </c>
      <c r="F65" s="124">
        <v>49</v>
      </c>
      <c r="G65" s="152">
        <f t="shared" si="7"/>
        <v>-49</v>
      </c>
    </row>
    <row r="66" spans="1:7" ht="15.6">
      <c r="A66" s="117" t="s">
        <v>397</v>
      </c>
      <c r="B66" s="124">
        <v>11</v>
      </c>
      <c r="C66" s="124">
        <v>100</v>
      </c>
      <c r="D66" s="152">
        <f t="shared" si="6"/>
        <v>-89</v>
      </c>
      <c r="E66" s="153">
        <v>0</v>
      </c>
      <c r="F66" s="124">
        <v>48</v>
      </c>
      <c r="G66" s="152">
        <f t="shared" si="7"/>
        <v>-48</v>
      </c>
    </row>
    <row r="67" spans="1:7" ht="15.6">
      <c r="A67" s="117" t="s">
        <v>467</v>
      </c>
      <c r="B67" s="124">
        <v>8</v>
      </c>
      <c r="C67" s="124">
        <v>39</v>
      </c>
      <c r="D67" s="152">
        <f t="shared" si="6"/>
        <v>-31</v>
      </c>
      <c r="E67" s="153">
        <v>0</v>
      </c>
      <c r="F67" s="124">
        <v>6</v>
      </c>
      <c r="G67" s="152">
        <f t="shared" si="7"/>
        <v>-6</v>
      </c>
    </row>
    <row r="68" spans="1:7" ht="15.6">
      <c r="A68" s="117" t="s">
        <v>468</v>
      </c>
      <c r="B68" s="124">
        <v>7</v>
      </c>
      <c r="C68" s="124">
        <v>26</v>
      </c>
      <c r="D68" s="152">
        <f t="shared" si="6"/>
        <v>-19</v>
      </c>
      <c r="E68" s="153">
        <v>0</v>
      </c>
      <c r="F68" s="124">
        <v>12</v>
      </c>
      <c r="G68" s="152">
        <f t="shared" si="7"/>
        <v>-12</v>
      </c>
    </row>
    <row r="69" spans="1:7" ht="15.6">
      <c r="A69" s="117" t="s">
        <v>469</v>
      </c>
      <c r="B69" s="124">
        <v>7</v>
      </c>
      <c r="C69" s="124">
        <v>80</v>
      </c>
      <c r="D69" s="152">
        <f t="shared" si="6"/>
        <v>-73</v>
      </c>
      <c r="E69" s="153">
        <v>0</v>
      </c>
      <c r="F69" s="124">
        <v>47</v>
      </c>
      <c r="G69" s="152">
        <f t="shared" si="7"/>
        <v>-47</v>
      </c>
    </row>
    <row r="70" spans="1:7" ht="15.6">
      <c r="A70" s="117" t="s">
        <v>470</v>
      </c>
      <c r="B70" s="124">
        <v>6</v>
      </c>
      <c r="C70" s="124">
        <v>9</v>
      </c>
      <c r="D70" s="152">
        <f t="shared" si="6"/>
        <v>-3</v>
      </c>
      <c r="E70" s="153">
        <v>0</v>
      </c>
      <c r="F70" s="124">
        <v>6</v>
      </c>
      <c r="G70" s="152">
        <f t="shared" si="7"/>
        <v>-6</v>
      </c>
    </row>
    <row r="71" spans="1:7" ht="15.6">
      <c r="A71" s="117" t="s">
        <v>471</v>
      </c>
      <c r="B71" s="124">
        <v>6</v>
      </c>
      <c r="C71" s="124">
        <v>38</v>
      </c>
      <c r="D71" s="152">
        <f t="shared" si="6"/>
        <v>-32</v>
      </c>
      <c r="E71" s="153">
        <v>0</v>
      </c>
      <c r="F71" s="124">
        <v>12</v>
      </c>
      <c r="G71" s="152">
        <f t="shared" si="7"/>
        <v>-12</v>
      </c>
    </row>
    <row r="72" spans="1:7" ht="38.4" customHeight="1">
      <c r="A72" s="410" t="s">
        <v>39</v>
      </c>
      <c r="B72" s="411"/>
      <c r="C72" s="411"/>
      <c r="D72" s="411"/>
      <c r="E72" s="411"/>
      <c r="F72" s="411"/>
      <c r="G72" s="411"/>
    </row>
    <row r="73" spans="1:7" ht="15.6">
      <c r="A73" s="342" t="s">
        <v>94</v>
      </c>
      <c r="B73" s="124">
        <v>195</v>
      </c>
      <c r="C73" s="124">
        <v>1976</v>
      </c>
      <c r="D73" s="152">
        <f>B73-C73</f>
        <v>-1781</v>
      </c>
      <c r="E73" s="153">
        <v>2</v>
      </c>
      <c r="F73" s="124">
        <v>825</v>
      </c>
      <c r="G73" s="152">
        <f>E73-F73</f>
        <v>-823</v>
      </c>
    </row>
    <row r="74" spans="1:7" ht="15.6">
      <c r="A74" s="342" t="s">
        <v>95</v>
      </c>
      <c r="B74" s="124">
        <v>152</v>
      </c>
      <c r="C74" s="124">
        <v>804</v>
      </c>
      <c r="D74" s="152">
        <f t="shared" ref="D74:D87" si="8">B74-C74</f>
        <v>-652</v>
      </c>
      <c r="E74" s="153">
        <v>2</v>
      </c>
      <c r="F74" s="124">
        <v>280</v>
      </c>
      <c r="G74" s="152">
        <f t="shared" ref="G74:G87" si="9">E74-F74</f>
        <v>-278</v>
      </c>
    </row>
    <row r="75" spans="1:7" ht="15.75" customHeight="1">
      <c r="A75" s="342" t="s">
        <v>99</v>
      </c>
      <c r="B75" s="124">
        <v>124</v>
      </c>
      <c r="C75" s="124">
        <v>753</v>
      </c>
      <c r="D75" s="152">
        <f t="shared" si="8"/>
        <v>-629</v>
      </c>
      <c r="E75" s="153">
        <v>1</v>
      </c>
      <c r="F75" s="124">
        <v>332</v>
      </c>
      <c r="G75" s="152">
        <f t="shared" si="9"/>
        <v>-331</v>
      </c>
    </row>
    <row r="76" spans="1:7" ht="109.2">
      <c r="A76" s="342" t="s">
        <v>355</v>
      </c>
      <c r="B76" s="124">
        <v>122</v>
      </c>
      <c r="C76" s="124">
        <v>302</v>
      </c>
      <c r="D76" s="152">
        <f t="shared" si="8"/>
        <v>-180</v>
      </c>
      <c r="E76" s="153">
        <v>0</v>
      </c>
      <c r="F76" s="124">
        <v>101</v>
      </c>
      <c r="G76" s="152">
        <f t="shared" si="9"/>
        <v>-101</v>
      </c>
    </row>
    <row r="77" spans="1:7" ht="15.6">
      <c r="A77" s="342" t="s">
        <v>358</v>
      </c>
      <c r="B77" s="124">
        <v>82</v>
      </c>
      <c r="C77" s="124">
        <v>881</v>
      </c>
      <c r="D77" s="152">
        <f t="shared" si="8"/>
        <v>-799</v>
      </c>
      <c r="E77" s="153">
        <v>3</v>
      </c>
      <c r="F77" s="124">
        <v>363</v>
      </c>
      <c r="G77" s="152">
        <f t="shared" si="9"/>
        <v>-360</v>
      </c>
    </row>
    <row r="78" spans="1:7" ht="24" customHeight="1">
      <c r="A78" s="342" t="s">
        <v>98</v>
      </c>
      <c r="B78" s="124">
        <v>63</v>
      </c>
      <c r="C78" s="124">
        <v>1102</v>
      </c>
      <c r="D78" s="152">
        <f t="shared" si="8"/>
        <v>-1039</v>
      </c>
      <c r="E78" s="153">
        <v>0</v>
      </c>
      <c r="F78" s="124">
        <v>430</v>
      </c>
      <c r="G78" s="152">
        <f t="shared" si="9"/>
        <v>-430</v>
      </c>
    </row>
    <row r="79" spans="1:7" ht="16.2" customHeight="1">
      <c r="A79" s="342" t="s">
        <v>365</v>
      </c>
      <c r="B79" s="124">
        <v>37</v>
      </c>
      <c r="C79" s="124">
        <v>49</v>
      </c>
      <c r="D79" s="152">
        <f t="shared" si="8"/>
        <v>-12</v>
      </c>
      <c r="E79" s="153">
        <v>0</v>
      </c>
      <c r="F79" s="124">
        <v>23</v>
      </c>
      <c r="G79" s="152">
        <f t="shared" si="9"/>
        <v>-23</v>
      </c>
    </row>
    <row r="80" spans="1:7" ht="15.75" customHeight="1">
      <c r="A80" s="342" t="s">
        <v>110</v>
      </c>
      <c r="B80" s="124">
        <v>29</v>
      </c>
      <c r="C80" s="124">
        <v>148</v>
      </c>
      <c r="D80" s="152">
        <f t="shared" si="8"/>
        <v>-119</v>
      </c>
      <c r="E80" s="153">
        <v>0</v>
      </c>
      <c r="F80" s="124">
        <v>51</v>
      </c>
      <c r="G80" s="152">
        <f t="shared" si="9"/>
        <v>-51</v>
      </c>
    </row>
    <row r="81" spans="1:7" ht="46.8">
      <c r="A81" s="342" t="s">
        <v>398</v>
      </c>
      <c r="B81" s="124">
        <v>26</v>
      </c>
      <c r="C81" s="124">
        <v>102</v>
      </c>
      <c r="D81" s="152">
        <f t="shared" si="8"/>
        <v>-76</v>
      </c>
      <c r="E81" s="153">
        <v>0</v>
      </c>
      <c r="F81" s="124">
        <v>39</v>
      </c>
      <c r="G81" s="152">
        <f t="shared" si="9"/>
        <v>-39</v>
      </c>
    </row>
    <row r="82" spans="1:7" ht="15.6">
      <c r="A82" s="342" t="s">
        <v>313</v>
      </c>
      <c r="B82" s="124">
        <v>19</v>
      </c>
      <c r="C82" s="124">
        <v>130</v>
      </c>
      <c r="D82" s="152">
        <f t="shared" si="8"/>
        <v>-111</v>
      </c>
      <c r="E82" s="153">
        <v>0</v>
      </c>
      <c r="F82" s="124">
        <v>42</v>
      </c>
      <c r="G82" s="152">
        <f t="shared" si="9"/>
        <v>-42</v>
      </c>
    </row>
    <row r="83" spans="1:7" ht="15.6">
      <c r="A83" s="342" t="s">
        <v>304</v>
      </c>
      <c r="B83" s="124">
        <v>17</v>
      </c>
      <c r="C83" s="124">
        <v>142</v>
      </c>
      <c r="D83" s="152">
        <f t="shared" si="8"/>
        <v>-125</v>
      </c>
      <c r="E83" s="153">
        <v>1</v>
      </c>
      <c r="F83" s="124">
        <v>38</v>
      </c>
      <c r="G83" s="152">
        <f t="shared" si="9"/>
        <v>-37</v>
      </c>
    </row>
    <row r="84" spans="1:7" ht="15.6">
      <c r="A84" s="342" t="s">
        <v>390</v>
      </c>
      <c r="B84" s="124">
        <v>9</v>
      </c>
      <c r="C84" s="124">
        <v>209</v>
      </c>
      <c r="D84" s="152">
        <f t="shared" si="8"/>
        <v>-200</v>
      </c>
      <c r="E84" s="153">
        <v>0</v>
      </c>
      <c r="F84" s="124">
        <v>42</v>
      </c>
      <c r="G84" s="152">
        <f t="shared" si="9"/>
        <v>-42</v>
      </c>
    </row>
    <row r="85" spans="1:7" ht="15.6">
      <c r="A85" s="342" t="s">
        <v>472</v>
      </c>
      <c r="B85" s="124">
        <v>8</v>
      </c>
      <c r="C85" s="124">
        <v>32</v>
      </c>
      <c r="D85" s="152">
        <f t="shared" si="8"/>
        <v>-24</v>
      </c>
      <c r="E85" s="153">
        <v>0</v>
      </c>
      <c r="F85" s="124">
        <v>11</v>
      </c>
      <c r="G85" s="152">
        <f t="shared" si="9"/>
        <v>-11</v>
      </c>
    </row>
    <row r="86" spans="1:7" ht="23.25" customHeight="1">
      <c r="A86" s="342" t="s">
        <v>399</v>
      </c>
      <c r="B86" s="124">
        <v>7</v>
      </c>
      <c r="C86" s="124">
        <v>94</v>
      </c>
      <c r="D86" s="152">
        <f t="shared" si="8"/>
        <v>-87</v>
      </c>
      <c r="E86" s="153">
        <v>0</v>
      </c>
      <c r="F86" s="124">
        <v>30</v>
      </c>
      <c r="G86" s="152">
        <f t="shared" si="9"/>
        <v>-30</v>
      </c>
    </row>
    <row r="87" spans="1:7" ht="16.5" customHeight="1">
      <c r="A87" s="342" t="s">
        <v>473</v>
      </c>
      <c r="B87" s="124">
        <v>6</v>
      </c>
      <c r="C87" s="124">
        <v>12</v>
      </c>
      <c r="D87" s="152">
        <f t="shared" si="8"/>
        <v>-6</v>
      </c>
      <c r="E87" s="153">
        <v>0</v>
      </c>
      <c r="F87" s="124">
        <v>3</v>
      </c>
      <c r="G87" s="152">
        <f t="shared" si="9"/>
        <v>-3</v>
      </c>
    </row>
    <row r="88" spans="1:7" ht="38.4" customHeight="1">
      <c r="A88" s="410" t="s">
        <v>129</v>
      </c>
      <c r="B88" s="411"/>
      <c r="C88" s="411"/>
      <c r="D88" s="411"/>
      <c r="E88" s="411"/>
      <c r="F88" s="411"/>
      <c r="G88" s="411"/>
    </row>
    <row r="89" spans="1:7" ht="27.75" customHeight="1">
      <c r="A89" s="117" t="s">
        <v>315</v>
      </c>
      <c r="B89" s="124">
        <v>26</v>
      </c>
      <c r="C89" s="124">
        <v>27</v>
      </c>
      <c r="D89" s="152">
        <f>B89-C89</f>
        <v>-1</v>
      </c>
      <c r="E89" s="153">
        <v>0</v>
      </c>
      <c r="F89" s="124">
        <v>11</v>
      </c>
      <c r="G89" s="152">
        <f>E89-F89</f>
        <v>-11</v>
      </c>
    </row>
    <row r="90" spans="1:7" ht="15.6">
      <c r="A90" s="117" t="s">
        <v>314</v>
      </c>
      <c r="B90" s="124">
        <v>15</v>
      </c>
      <c r="C90" s="124">
        <v>48</v>
      </c>
      <c r="D90" s="152">
        <f t="shared" ref="D90:D103" si="10">B90-C90</f>
        <v>-33</v>
      </c>
      <c r="E90" s="153">
        <v>0</v>
      </c>
      <c r="F90" s="124">
        <v>24</v>
      </c>
      <c r="G90" s="152">
        <f t="shared" ref="G90:G103" si="11">E90-F90</f>
        <v>-24</v>
      </c>
    </row>
    <row r="91" spans="1:7" ht="33" customHeight="1">
      <c r="A91" s="117" t="s">
        <v>392</v>
      </c>
      <c r="B91" s="124">
        <v>13</v>
      </c>
      <c r="C91" s="124">
        <v>163</v>
      </c>
      <c r="D91" s="152">
        <f t="shared" si="10"/>
        <v>-150</v>
      </c>
      <c r="E91" s="153">
        <v>0</v>
      </c>
      <c r="F91" s="124">
        <v>45</v>
      </c>
      <c r="G91" s="152">
        <f t="shared" si="11"/>
        <v>-45</v>
      </c>
    </row>
    <row r="92" spans="1:7" ht="21" customHeight="1">
      <c r="A92" s="117" t="s">
        <v>318</v>
      </c>
      <c r="B92" s="124">
        <v>12</v>
      </c>
      <c r="C92" s="363">
        <v>13</v>
      </c>
      <c r="D92" s="152">
        <f t="shared" si="10"/>
        <v>-1</v>
      </c>
      <c r="E92" s="153">
        <v>0</v>
      </c>
      <c r="F92" s="124">
        <v>2</v>
      </c>
      <c r="G92" s="152">
        <f t="shared" si="11"/>
        <v>-2</v>
      </c>
    </row>
    <row r="93" spans="1:7" ht="15.6">
      <c r="A93" s="117" t="s">
        <v>441</v>
      </c>
      <c r="B93" s="124">
        <v>11</v>
      </c>
      <c r="C93" s="124">
        <v>17</v>
      </c>
      <c r="D93" s="152">
        <f t="shared" si="10"/>
        <v>-6</v>
      </c>
      <c r="E93" s="153">
        <v>0</v>
      </c>
      <c r="F93" s="124">
        <v>5</v>
      </c>
      <c r="G93" s="152">
        <f t="shared" si="11"/>
        <v>-5</v>
      </c>
    </row>
    <row r="94" spans="1:7" ht="15.6">
      <c r="A94" s="117" t="s">
        <v>474</v>
      </c>
      <c r="B94" s="124">
        <v>9</v>
      </c>
      <c r="C94" s="124">
        <v>20</v>
      </c>
      <c r="D94" s="152">
        <f t="shared" si="10"/>
        <v>-11</v>
      </c>
      <c r="E94" s="153">
        <v>0</v>
      </c>
      <c r="F94" s="124">
        <v>12</v>
      </c>
      <c r="G94" s="152">
        <f t="shared" si="11"/>
        <v>-12</v>
      </c>
    </row>
    <row r="95" spans="1:7" ht="31.2">
      <c r="A95" s="117" t="s">
        <v>475</v>
      </c>
      <c r="B95" s="124">
        <v>9</v>
      </c>
      <c r="C95" s="124">
        <v>12</v>
      </c>
      <c r="D95" s="152">
        <f t="shared" si="10"/>
        <v>-3</v>
      </c>
      <c r="E95" s="153">
        <v>0</v>
      </c>
      <c r="F95" s="124">
        <v>5</v>
      </c>
      <c r="G95" s="152">
        <f t="shared" si="11"/>
        <v>-5</v>
      </c>
    </row>
    <row r="96" spans="1:7" ht="15.6">
      <c r="A96" s="117" t="s">
        <v>317</v>
      </c>
      <c r="B96" s="124">
        <v>8</v>
      </c>
      <c r="C96" s="124">
        <v>27</v>
      </c>
      <c r="D96" s="152">
        <f t="shared" si="10"/>
        <v>-19</v>
      </c>
      <c r="E96" s="153">
        <v>0</v>
      </c>
      <c r="F96" s="124">
        <v>10</v>
      </c>
      <c r="G96" s="152">
        <f t="shared" si="11"/>
        <v>-10</v>
      </c>
    </row>
    <row r="97" spans="1:7" ht="31.2">
      <c r="A97" s="117" t="s">
        <v>476</v>
      </c>
      <c r="B97" s="124">
        <v>7</v>
      </c>
      <c r="C97" s="363">
        <v>7</v>
      </c>
      <c r="D97" s="152">
        <f t="shared" si="10"/>
        <v>0</v>
      </c>
      <c r="E97" s="153">
        <v>0</v>
      </c>
      <c r="F97" s="124">
        <v>6</v>
      </c>
      <c r="G97" s="152">
        <f t="shared" si="11"/>
        <v>-6</v>
      </c>
    </row>
    <row r="98" spans="1:7" ht="15.6">
      <c r="A98" s="117" t="s">
        <v>477</v>
      </c>
      <c r="B98" s="124">
        <v>5</v>
      </c>
      <c r="C98" s="124">
        <v>5</v>
      </c>
      <c r="D98" s="152">
        <f t="shared" si="10"/>
        <v>0</v>
      </c>
      <c r="E98" s="153">
        <v>0</v>
      </c>
      <c r="F98" s="124">
        <v>1</v>
      </c>
      <c r="G98" s="152">
        <f t="shared" si="11"/>
        <v>-1</v>
      </c>
    </row>
    <row r="99" spans="1:7" ht="15.6">
      <c r="A99" s="117" t="s">
        <v>319</v>
      </c>
      <c r="B99" s="124">
        <v>5</v>
      </c>
      <c r="C99" s="124">
        <v>67</v>
      </c>
      <c r="D99" s="152">
        <f t="shared" si="10"/>
        <v>-62</v>
      </c>
      <c r="E99" s="153">
        <v>0</v>
      </c>
      <c r="F99" s="124">
        <v>29</v>
      </c>
      <c r="G99" s="152">
        <f t="shared" si="11"/>
        <v>-29</v>
      </c>
    </row>
    <row r="100" spans="1:7" ht="16.2" customHeight="1">
      <c r="A100" s="117" t="s">
        <v>130</v>
      </c>
      <c r="B100" s="124">
        <v>5</v>
      </c>
      <c r="C100" s="124">
        <v>41</v>
      </c>
      <c r="D100" s="152">
        <f t="shared" si="10"/>
        <v>-36</v>
      </c>
      <c r="E100" s="153">
        <v>0</v>
      </c>
      <c r="F100" s="124">
        <v>14</v>
      </c>
      <c r="G100" s="152">
        <f t="shared" si="11"/>
        <v>-14</v>
      </c>
    </row>
    <row r="101" spans="1:7" ht="20.25" customHeight="1">
      <c r="A101" s="117" t="s">
        <v>478</v>
      </c>
      <c r="B101" s="124">
        <v>3</v>
      </c>
      <c r="C101" s="124">
        <v>24</v>
      </c>
      <c r="D101" s="152">
        <f t="shared" si="10"/>
        <v>-21</v>
      </c>
      <c r="E101" s="153">
        <v>0</v>
      </c>
      <c r="F101" s="124">
        <v>10</v>
      </c>
      <c r="G101" s="152">
        <f t="shared" si="11"/>
        <v>-10</v>
      </c>
    </row>
    <row r="102" spans="1:7" ht="15.75" customHeight="1">
      <c r="A102" s="117" t="s">
        <v>479</v>
      </c>
      <c r="B102" s="124">
        <v>3</v>
      </c>
      <c r="C102" s="124">
        <v>7</v>
      </c>
      <c r="D102" s="152">
        <f t="shared" si="10"/>
        <v>-4</v>
      </c>
      <c r="E102" s="153">
        <v>0</v>
      </c>
      <c r="F102" s="124">
        <v>1</v>
      </c>
      <c r="G102" s="152">
        <f t="shared" si="11"/>
        <v>-1</v>
      </c>
    </row>
    <row r="103" spans="1:7" ht="62.4">
      <c r="A103" s="117" t="s">
        <v>480</v>
      </c>
      <c r="B103" s="124">
        <v>3</v>
      </c>
      <c r="C103" s="124">
        <v>12</v>
      </c>
      <c r="D103" s="152">
        <f t="shared" si="10"/>
        <v>-9</v>
      </c>
      <c r="E103" s="153">
        <v>0</v>
      </c>
      <c r="F103" s="124">
        <v>2</v>
      </c>
      <c r="G103" s="152">
        <f t="shared" si="11"/>
        <v>-2</v>
      </c>
    </row>
    <row r="104" spans="1:7" ht="17.399999999999999" customHeight="1">
      <c r="A104" s="410" t="s">
        <v>41</v>
      </c>
      <c r="B104" s="411"/>
      <c r="C104" s="411"/>
      <c r="D104" s="411"/>
      <c r="E104" s="411"/>
      <c r="F104" s="411"/>
      <c r="G104" s="411"/>
    </row>
    <row r="105" spans="1:7" ht="15.75" customHeight="1">
      <c r="A105" s="117" t="s">
        <v>102</v>
      </c>
      <c r="B105" s="124">
        <v>143</v>
      </c>
      <c r="C105" s="124">
        <v>436</v>
      </c>
      <c r="D105" s="152">
        <f>B105-C105</f>
        <v>-293</v>
      </c>
      <c r="E105" s="153">
        <v>6</v>
      </c>
      <c r="F105" s="124">
        <v>189</v>
      </c>
      <c r="G105" s="152">
        <f>E105-F105</f>
        <v>-183</v>
      </c>
    </row>
    <row r="106" spans="1:7" ht="54" customHeight="1">
      <c r="A106" s="117" t="s">
        <v>106</v>
      </c>
      <c r="B106" s="124">
        <v>142</v>
      </c>
      <c r="C106" s="124">
        <v>223</v>
      </c>
      <c r="D106" s="152">
        <f t="shared" ref="D106:D119" si="12">B106-C106</f>
        <v>-81</v>
      </c>
      <c r="E106" s="153">
        <v>5</v>
      </c>
      <c r="F106" s="124">
        <v>83</v>
      </c>
      <c r="G106" s="152">
        <f t="shared" ref="G106:G119" si="13">E106-F106</f>
        <v>-78</v>
      </c>
    </row>
    <row r="107" spans="1:7" ht="15.6">
      <c r="A107" s="116" t="s">
        <v>357</v>
      </c>
      <c r="B107" s="124">
        <v>102</v>
      </c>
      <c r="C107" s="124">
        <v>310</v>
      </c>
      <c r="D107" s="152">
        <f t="shared" si="12"/>
        <v>-208</v>
      </c>
      <c r="E107" s="153">
        <v>2</v>
      </c>
      <c r="F107" s="124">
        <v>110</v>
      </c>
      <c r="G107" s="152">
        <f t="shared" si="13"/>
        <v>-108</v>
      </c>
    </row>
    <row r="108" spans="1:7" ht="18" customHeight="1">
      <c r="A108" s="117" t="s">
        <v>307</v>
      </c>
      <c r="B108" s="124">
        <v>91</v>
      </c>
      <c r="C108" s="124">
        <v>235</v>
      </c>
      <c r="D108" s="152">
        <f t="shared" si="12"/>
        <v>-144</v>
      </c>
      <c r="E108" s="153">
        <v>2</v>
      </c>
      <c r="F108" s="124">
        <v>122</v>
      </c>
      <c r="G108" s="152">
        <f t="shared" si="13"/>
        <v>-120</v>
      </c>
    </row>
    <row r="109" spans="1:7" ht="31.2">
      <c r="A109" s="117" t="s">
        <v>306</v>
      </c>
      <c r="B109" s="124">
        <v>53</v>
      </c>
      <c r="C109" s="124">
        <v>87</v>
      </c>
      <c r="D109" s="152">
        <f t="shared" si="12"/>
        <v>-34</v>
      </c>
      <c r="E109" s="153">
        <v>1</v>
      </c>
      <c r="F109" s="124">
        <v>26</v>
      </c>
      <c r="G109" s="152">
        <f t="shared" si="13"/>
        <v>-25</v>
      </c>
    </row>
    <row r="110" spans="1:7" ht="15.6">
      <c r="A110" s="117" t="s">
        <v>113</v>
      </c>
      <c r="B110" s="124">
        <v>50</v>
      </c>
      <c r="C110" s="124">
        <v>95</v>
      </c>
      <c r="D110" s="152">
        <f t="shared" si="12"/>
        <v>-45</v>
      </c>
      <c r="E110" s="153">
        <v>4</v>
      </c>
      <c r="F110" s="124">
        <v>39</v>
      </c>
      <c r="G110" s="152">
        <f t="shared" si="13"/>
        <v>-35</v>
      </c>
    </row>
    <row r="111" spans="1:7" ht="15.6">
      <c r="A111" s="117" t="s">
        <v>339</v>
      </c>
      <c r="B111" s="124">
        <v>47</v>
      </c>
      <c r="C111" s="124">
        <v>85</v>
      </c>
      <c r="D111" s="152">
        <f t="shared" si="12"/>
        <v>-38</v>
      </c>
      <c r="E111" s="153">
        <v>7</v>
      </c>
      <c r="F111" s="124">
        <v>38</v>
      </c>
      <c r="G111" s="152">
        <f t="shared" si="13"/>
        <v>-31</v>
      </c>
    </row>
    <row r="112" spans="1:7" ht="31.2">
      <c r="A112" s="117" t="s">
        <v>362</v>
      </c>
      <c r="B112" s="124">
        <v>46</v>
      </c>
      <c r="C112" s="124">
        <v>101</v>
      </c>
      <c r="D112" s="152">
        <f t="shared" si="12"/>
        <v>-55</v>
      </c>
      <c r="E112" s="153">
        <v>2</v>
      </c>
      <c r="F112" s="124">
        <v>44</v>
      </c>
      <c r="G112" s="152">
        <f t="shared" si="13"/>
        <v>-42</v>
      </c>
    </row>
    <row r="113" spans="1:7" ht="15.6">
      <c r="A113" s="117" t="s">
        <v>363</v>
      </c>
      <c r="B113" s="124">
        <v>42</v>
      </c>
      <c r="C113" s="124">
        <v>42</v>
      </c>
      <c r="D113" s="152">
        <f t="shared" si="12"/>
        <v>0</v>
      </c>
      <c r="E113" s="153">
        <v>0</v>
      </c>
      <c r="F113" s="124">
        <v>14</v>
      </c>
      <c r="G113" s="152">
        <f t="shared" si="13"/>
        <v>-14</v>
      </c>
    </row>
    <row r="114" spans="1:7" ht="15.6">
      <c r="A114" s="117" t="s">
        <v>367</v>
      </c>
      <c r="B114" s="124">
        <v>31</v>
      </c>
      <c r="C114" s="124">
        <v>117</v>
      </c>
      <c r="D114" s="152">
        <f t="shared" si="12"/>
        <v>-86</v>
      </c>
      <c r="E114" s="153">
        <v>0</v>
      </c>
      <c r="F114" s="124">
        <v>54</v>
      </c>
      <c r="G114" s="152">
        <f t="shared" si="13"/>
        <v>-54</v>
      </c>
    </row>
    <row r="115" spans="1:7" ht="46.8">
      <c r="A115" s="117" t="s">
        <v>138</v>
      </c>
      <c r="B115" s="124">
        <v>29</v>
      </c>
      <c r="C115" s="124">
        <v>86</v>
      </c>
      <c r="D115" s="152">
        <f t="shared" si="12"/>
        <v>-57</v>
      </c>
      <c r="E115" s="153">
        <v>1</v>
      </c>
      <c r="F115" s="124">
        <v>29</v>
      </c>
      <c r="G115" s="152">
        <f t="shared" si="13"/>
        <v>-28</v>
      </c>
    </row>
    <row r="116" spans="1:7" ht="31.2">
      <c r="A116" s="117" t="s">
        <v>407</v>
      </c>
      <c r="B116" s="124">
        <v>25</v>
      </c>
      <c r="C116" s="124">
        <v>55</v>
      </c>
      <c r="D116" s="152">
        <f t="shared" si="12"/>
        <v>-30</v>
      </c>
      <c r="E116" s="153">
        <v>1</v>
      </c>
      <c r="F116" s="124">
        <v>25</v>
      </c>
      <c r="G116" s="152">
        <f t="shared" si="13"/>
        <v>-24</v>
      </c>
    </row>
    <row r="117" spans="1:7" ht="31.2">
      <c r="A117" s="117" t="s">
        <v>324</v>
      </c>
      <c r="B117" s="124">
        <v>22</v>
      </c>
      <c r="C117" s="124">
        <v>26</v>
      </c>
      <c r="D117" s="152">
        <f t="shared" si="12"/>
        <v>-4</v>
      </c>
      <c r="E117" s="153">
        <v>0</v>
      </c>
      <c r="F117" s="124">
        <v>7</v>
      </c>
      <c r="G117" s="152">
        <f t="shared" si="13"/>
        <v>-7</v>
      </c>
    </row>
    <row r="118" spans="1:7" ht="15.6">
      <c r="A118" s="117" t="s">
        <v>321</v>
      </c>
      <c r="B118" s="124">
        <v>22</v>
      </c>
      <c r="C118" s="124">
        <v>136</v>
      </c>
      <c r="D118" s="152">
        <f t="shared" si="12"/>
        <v>-114</v>
      </c>
      <c r="E118" s="153">
        <v>1</v>
      </c>
      <c r="F118" s="124">
        <v>47</v>
      </c>
      <c r="G118" s="152">
        <f t="shared" si="13"/>
        <v>-46</v>
      </c>
    </row>
    <row r="119" spans="1:7" ht="31.2">
      <c r="A119" s="117" t="s">
        <v>440</v>
      </c>
      <c r="B119" s="124">
        <v>20</v>
      </c>
      <c r="C119" s="124">
        <v>14</v>
      </c>
      <c r="D119" s="152">
        <f t="shared" si="12"/>
        <v>6</v>
      </c>
      <c r="E119" s="153">
        <v>0</v>
      </c>
      <c r="F119" s="124">
        <v>2</v>
      </c>
      <c r="G119" s="152">
        <f t="shared" si="13"/>
        <v>-2</v>
      </c>
    </row>
    <row r="120" spans="1:7" ht="44.25" customHeight="1">
      <c r="A120" s="410" t="s">
        <v>131</v>
      </c>
      <c r="B120" s="411"/>
      <c r="C120" s="411"/>
      <c r="D120" s="411"/>
      <c r="E120" s="411"/>
      <c r="F120" s="411"/>
      <c r="G120" s="411"/>
    </row>
    <row r="121" spans="1:7" ht="46.8">
      <c r="A121" s="117" t="s">
        <v>354</v>
      </c>
      <c r="B121" s="124">
        <v>706</v>
      </c>
      <c r="C121" s="124">
        <v>1552</v>
      </c>
      <c r="D121" s="152">
        <f>B121-C121</f>
        <v>-846</v>
      </c>
      <c r="E121" s="153">
        <v>0</v>
      </c>
      <c r="F121" s="124">
        <v>411</v>
      </c>
      <c r="G121" s="152">
        <f>E121-F121</f>
        <v>-411</v>
      </c>
    </row>
    <row r="122" spans="1:7" ht="15.75" customHeight="1">
      <c r="A122" s="117" t="s">
        <v>92</v>
      </c>
      <c r="B122" s="124">
        <v>489</v>
      </c>
      <c r="C122" s="124">
        <v>1638</v>
      </c>
      <c r="D122" s="152">
        <f t="shared" ref="D122:D135" si="14">B122-C122</f>
        <v>-1149</v>
      </c>
      <c r="E122" s="153">
        <v>6</v>
      </c>
      <c r="F122" s="124">
        <v>537</v>
      </c>
      <c r="G122" s="152">
        <f t="shared" ref="G122:G135" si="15">E122-F122</f>
        <v>-531</v>
      </c>
    </row>
    <row r="123" spans="1:7" ht="15.6">
      <c r="A123" s="117" t="s">
        <v>100</v>
      </c>
      <c r="B123" s="124">
        <v>120</v>
      </c>
      <c r="C123" s="124">
        <v>259</v>
      </c>
      <c r="D123" s="152">
        <f t="shared" si="14"/>
        <v>-139</v>
      </c>
      <c r="E123" s="153">
        <v>0</v>
      </c>
      <c r="F123" s="124">
        <v>62</v>
      </c>
      <c r="G123" s="152">
        <f t="shared" si="15"/>
        <v>-62</v>
      </c>
    </row>
    <row r="124" spans="1:7" ht="15.6">
      <c r="A124" s="117" t="s">
        <v>132</v>
      </c>
      <c r="B124" s="124">
        <v>91</v>
      </c>
      <c r="C124" s="124">
        <v>127</v>
      </c>
      <c r="D124" s="152">
        <f t="shared" si="14"/>
        <v>-36</v>
      </c>
      <c r="E124" s="153">
        <v>3</v>
      </c>
      <c r="F124" s="124">
        <v>54</v>
      </c>
      <c r="G124" s="152">
        <f t="shared" si="15"/>
        <v>-51</v>
      </c>
    </row>
    <row r="125" spans="1:7" ht="15.6">
      <c r="A125" s="117" t="s">
        <v>326</v>
      </c>
      <c r="B125" s="124">
        <v>59</v>
      </c>
      <c r="C125" s="124">
        <v>169</v>
      </c>
      <c r="D125" s="152">
        <f t="shared" si="14"/>
        <v>-110</v>
      </c>
      <c r="E125" s="153">
        <v>2</v>
      </c>
      <c r="F125" s="124">
        <v>71</v>
      </c>
      <c r="G125" s="152">
        <f t="shared" si="15"/>
        <v>-69</v>
      </c>
    </row>
    <row r="126" spans="1:7" ht="15.6">
      <c r="A126" s="117" t="s">
        <v>114</v>
      </c>
      <c r="B126" s="124">
        <v>33</v>
      </c>
      <c r="C126" s="124">
        <v>275</v>
      </c>
      <c r="D126" s="152">
        <f t="shared" si="14"/>
        <v>-242</v>
      </c>
      <c r="E126" s="153">
        <v>0</v>
      </c>
      <c r="F126" s="124">
        <v>113</v>
      </c>
      <c r="G126" s="152">
        <f t="shared" si="15"/>
        <v>-113</v>
      </c>
    </row>
    <row r="127" spans="1:7" ht="31.2">
      <c r="A127" s="117" t="s">
        <v>136</v>
      </c>
      <c r="B127" s="124">
        <v>31</v>
      </c>
      <c r="C127" s="124">
        <v>86</v>
      </c>
      <c r="D127" s="152">
        <f t="shared" si="14"/>
        <v>-55</v>
      </c>
      <c r="E127" s="153">
        <v>1</v>
      </c>
      <c r="F127" s="124">
        <v>46</v>
      </c>
      <c r="G127" s="152">
        <f t="shared" si="15"/>
        <v>-45</v>
      </c>
    </row>
    <row r="128" spans="1:7" ht="15.6">
      <c r="A128" s="117" t="s">
        <v>139</v>
      </c>
      <c r="B128" s="124">
        <v>29</v>
      </c>
      <c r="C128" s="124">
        <v>67</v>
      </c>
      <c r="D128" s="152">
        <f t="shared" si="14"/>
        <v>-38</v>
      </c>
      <c r="E128" s="153">
        <v>0</v>
      </c>
      <c r="F128" s="124">
        <v>27</v>
      </c>
      <c r="G128" s="152">
        <f t="shared" si="15"/>
        <v>-27</v>
      </c>
    </row>
    <row r="129" spans="1:7" ht="15.6">
      <c r="A129" s="117" t="s">
        <v>443</v>
      </c>
      <c r="B129" s="124">
        <v>29</v>
      </c>
      <c r="C129" s="124">
        <v>42</v>
      </c>
      <c r="D129" s="152">
        <f t="shared" si="14"/>
        <v>-13</v>
      </c>
      <c r="E129" s="153">
        <v>1</v>
      </c>
      <c r="F129" s="124">
        <v>18</v>
      </c>
      <c r="G129" s="152">
        <f t="shared" si="15"/>
        <v>-17</v>
      </c>
    </row>
    <row r="130" spans="1:7" ht="15.6">
      <c r="A130" s="117" t="s">
        <v>438</v>
      </c>
      <c r="B130" s="124">
        <v>28</v>
      </c>
      <c r="C130" s="124">
        <v>20</v>
      </c>
      <c r="D130" s="152">
        <f t="shared" si="14"/>
        <v>8</v>
      </c>
      <c r="E130" s="153">
        <v>0</v>
      </c>
      <c r="F130" s="124">
        <v>5</v>
      </c>
      <c r="G130" s="152">
        <f t="shared" si="15"/>
        <v>-5</v>
      </c>
    </row>
    <row r="131" spans="1:7" ht="15.6">
      <c r="A131" s="117" t="s">
        <v>329</v>
      </c>
      <c r="B131" s="124">
        <v>24</v>
      </c>
      <c r="C131" s="124">
        <v>59</v>
      </c>
      <c r="D131" s="152">
        <f t="shared" si="14"/>
        <v>-35</v>
      </c>
      <c r="E131" s="153">
        <v>0</v>
      </c>
      <c r="F131" s="124">
        <v>24</v>
      </c>
      <c r="G131" s="152">
        <f t="shared" si="15"/>
        <v>-24</v>
      </c>
    </row>
    <row r="132" spans="1:7" ht="15.6">
      <c r="A132" s="117" t="s">
        <v>445</v>
      </c>
      <c r="B132" s="124">
        <v>24</v>
      </c>
      <c r="C132" s="124">
        <v>25</v>
      </c>
      <c r="D132" s="152">
        <f t="shared" si="14"/>
        <v>-1</v>
      </c>
      <c r="E132" s="153">
        <v>0</v>
      </c>
      <c r="F132" s="124">
        <v>11</v>
      </c>
      <c r="G132" s="152">
        <f t="shared" si="15"/>
        <v>-11</v>
      </c>
    </row>
    <row r="133" spans="1:7" ht="15.6">
      <c r="A133" s="117" t="s">
        <v>481</v>
      </c>
      <c r="B133" s="124">
        <v>22</v>
      </c>
      <c r="C133" s="124">
        <v>69</v>
      </c>
      <c r="D133" s="152">
        <f t="shared" si="14"/>
        <v>-47</v>
      </c>
      <c r="E133" s="153">
        <v>1</v>
      </c>
      <c r="F133" s="124">
        <v>30</v>
      </c>
      <c r="G133" s="152">
        <f t="shared" si="15"/>
        <v>-29</v>
      </c>
    </row>
    <row r="134" spans="1:7" ht="15.6">
      <c r="A134" s="117" t="s">
        <v>442</v>
      </c>
      <c r="B134" s="124">
        <v>21</v>
      </c>
      <c r="C134" s="124">
        <v>8</v>
      </c>
      <c r="D134" s="152">
        <f t="shared" si="14"/>
        <v>13</v>
      </c>
      <c r="E134" s="153">
        <v>0</v>
      </c>
      <c r="F134" s="124">
        <v>2</v>
      </c>
      <c r="G134" s="152">
        <f t="shared" si="15"/>
        <v>-2</v>
      </c>
    </row>
    <row r="135" spans="1:7" ht="15.6">
      <c r="A135" s="117" t="s">
        <v>404</v>
      </c>
      <c r="B135" s="124">
        <v>18</v>
      </c>
      <c r="C135" s="124">
        <v>85</v>
      </c>
      <c r="D135" s="152">
        <f t="shared" si="14"/>
        <v>-67</v>
      </c>
      <c r="E135" s="153">
        <v>0</v>
      </c>
      <c r="F135" s="124">
        <v>30</v>
      </c>
      <c r="G135" s="152">
        <f t="shared" si="15"/>
        <v>-30</v>
      </c>
    </row>
    <row r="136" spans="1:7" ht="17.399999999999999">
      <c r="A136" s="410" t="s">
        <v>133</v>
      </c>
      <c r="B136" s="411"/>
      <c r="C136" s="411"/>
      <c r="D136" s="411"/>
      <c r="E136" s="411"/>
      <c r="F136" s="411"/>
      <c r="G136" s="411"/>
    </row>
    <row r="137" spans="1:7" ht="15.6">
      <c r="A137" s="117" t="s">
        <v>93</v>
      </c>
      <c r="B137" s="124">
        <v>403</v>
      </c>
      <c r="C137" s="124">
        <v>1595</v>
      </c>
      <c r="D137" s="152">
        <f>B137-C137</f>
        <v>-1192</v>
      </c>
      <c r="E137" s="153">
        <v>1</v>
      </c>
      <c r="F137" s="124">
        <v>695</v>
      </c>
      <c r="G137" s="152">
        <f>E137-F137</f>
        <v>-694</v>
      </c>
    </row>
    <row r="138" spans="1:7" ht="31.5" customHeight="1">
      <c r="A138" s="117" t="s">
        <v>96</v>
      </c>
      <c r="B138" s="124">
        <v>208</v>
      </c>
      <c r="C138" s="124">
        <v>731</v>
      </c>
      <c r="D138" s="152">
        <f t="shared" ref="D138:D151" si="16">B138-C138</f>
        <v>-523</v>
      </c>
      <c r="E138" s="153">
        <v>3</v>
      </c>
      <c r="F138" s="124">
        <v>270</v>
      </c>
      <c r="G138" s="152">
        <f t="shared" ref="G138:G151" si="17">E138-F138</f>
        <v>-267</v>
      </c>
    </row>
    <row r="139" spans="1:7" ht="16.2" customHeight="1">
      <c r="A139" s="117" t="s">
        <v>105</v>
      </c>
      <c r="B139" s="124">
        <v>95</v>
      </c>
      <c r="C139" s="124">
        <v>162</v>
      </c>
      <c r="D139" s="152">
        <f t="shared" si="16"/>
        <v>-67</v>
      </c>
      <c r="E139" s="153">
        <v>1</v>
      </c>
      <c r="F139" s="124">
        <v>66</v>
      </c>
      <c r="G139" s="152">
        <f t="shared" si="17"/>
        <v>-65</v>
      </c>
    </row>
    <row r="140" spans="1:7" ht="16.2" customHeight="1">
      <c r="A140" s="117" t="s">
        <v>101</v>
      </c>
      <c r="B140" s="124">
        <v>95</v>
      </c>
      <c r="C140" s="124">
        <v>315</v>
      </c>
      <c r="D140" s="152">
        <f t="shared" si="16"/>
        <v>-220</v>
      </c>
      <c r="E140" s="153">
        <v>2</v>
      </c>
      <c r="F140" s="124">
        <v>100</v>
      </c>
      <c r="G140" s="152">
        <f t="shared" si="17"/>
        <v>-98</v>
      </c>
    </row>
    <row r="141" spans="1:7" ht="15.6">
      <c r="A141" s="116" t="s">
        <v>103</v>
      </c>
      <c r="B141" s="124">
        <v>91</v>
      </c>
      <c r="C141" s="124">
        <v>458</v>
      </c>
      <c r="D141" s="152">
        <f t="shared" si="16"/>
        <v>-367</v>
      </c>
      <c r="E141" s="153">
        <v>0</v>
      </c>
      <c r="F141" s="124">
        <v>196</v>
      </c>
      <c r="G141" s="152">
        <f t="shared" si="17"/>
        <v>-196</v>
      </c>
    </row>
    <row r="142" spans="1:7" ht="15.6">
      <c r="A142" s="117" t="s">
        <v>109</v>
      </c>
      <c r="B142" s="124">
        <v>81</v>
      </c>
      <c r="C142" s="124">
        <v>427</v>
      </c>
      <c r="D142" s="152">
        <f t="shared" si="16"/>
        <v>-346</v>
      </c>
      <c r="E142" s="153">
        <v>2</v>
      </c>
      <c r="F142" s="124">
        <v>135</v>
      </c>
      <c r="G142" s="152">
        <f t="shared" si="17"/>
        <v>-133</v>
      </c>
    </row>
    <row r="143" spans="1:7" ht="15.6">
      <c r="A143" s="117" t="s">
        <v>308</v>
      </c>
      <c r="B143" s="124">
        <v>53</v>
      </c>
      <c r="C143" s="124">
        <v>153</v>
      </c>
      <c r="D143" s="152">
        <f t="shared" si="16"/>
        <v>-100</v>
      </c>
      <c r="E143" s="153">
        <v>1</v>
      </c>
      <c r="F143" s="124">
        <v>56</v>
      </c>
      <c r="G143" s="152">
        <f t="shared" si="17"/>
        <v>-55</v>
      </c>
    </row>
    <row r="144" spans="1:7" ht="15.75" customHeight="1">
      <c r="A144" s="117" t="s">
        <v>115</v>
      </c>
      <c r="B144" s="124">
        <v>48</v>
      </c>
      <c r="C144" s="124">
        <v>91</v>
      </c>
      <c r="D144" s="152">
        <f t="shared" si="16"/>
        <v>-43</v>
      </c>
      <c r="E144" s="153">
        <v>0</v>
      </c>
      <c r="F144" s="124">
        <v>43</v>
      </c>
      <c r="G144" s="152">
        <f t="shared" si="17"/>
        <v>-43</v>
      </c>
    </row>
    <row r="145" spans="1:7" ht="53.25" customHeight="1">
      <c r="A145" s="117" t="s">
        <v>361</v>
      </c>
      <c r="B145" s="124">
        <v>48</v>
      </c>
      <c r="C145" s="124">
        <v>52</v>
      </c>
      <c r="D145" s="152">
        <f t="shared" si="16"/>
        <v>-4</v>
      </c>
      <c r="E145" s="153">
        <v>1</v>
      </c>
      <c r="F145" s="124">
        <v>16</v>
      </c>
      <c r="G145" s="152">
        <f t="shared" si="17"/>
        <v>-15</v>
      </c>
    </row>
    <row r="146" spans="1:7" ht="31.2">
      <c r="A146" s="117" t="s">
        <v>117</v>
      </c>
      <c r="B146" s="124">
        <v>44</v>
      </c>
      <c r="C146" s="124">
        <v>115</v>
      </c>
      <c r="D146" s="152">
        <f t="shared" si="16"/>
        <v>-71</v>
      </c>
      <c r="E146" s="153">
        <v>1</v>
      </c>
      <c r="F146" s="124">
        <v>52</v>
      </c>
      <c r="G146" s="152">
        <f t="shared" si="17"/>
        <v>-51</v>
      </c>
    </row>
    <row r="147" spans="1:7" ht="15.6">
      <c r="A147" s="117" t="s">
        <v>112</v>
      </c>
      <c r="B147" s="124">
        <v>33</v>
      </c>
      <c r="C147" s="124">
        <v>166</v>
      </c>
      <c r="D147" s="152">
        <f t="shared" si="16"/>
        <v>-133</v>
      </c>
      <c r="E147" s="153">
        <v>0</v>
      </c>
      <c r="F147" s="124">
        <v>61</v>
      </c>
      <c r="G147" s="152">
        <f t="shared" si="17"/>
        <v>-61</v>
      </c>
    </row>
    <row r="148" spans="1:7" ht="15.6">
      <c r="A148" s="117" t="s">
        <v>305</v>
      </c>
      <c r="B148" s="124">
        <v>24</v>
      </c>
      <c r="C148" s="124">
        <v>105</v>
      </c>
      <c r="D148" s="152">
        <f t="shared" si="16"/>
        <v>-81</v>
      </c>
      <c r="E148" s="153">
        <v>0</v>
      </c>
      <c r="F148" s="124">
        <v>47</v>
      </c>
      <c r="G148" s="152">
        <f t="shared" si="17"/>
        <v>-47</v>
      </c>
    </row>
    <row r="149" spans="1:7" ht="15.6">
      <c r="A149" s="117" t="s">
        <v>320</v>
      </c>
      <c r="B149" s="124">
        <v>16</v>
      </c>
      <c r="C149" s="124">
        <v>59</v>
      </c>
      <c r="D149" s="152">
        <f t="shared" si="16"/>
        <v>-43</v>
      </c>
      <c r="E149" s="153">
        <v>0</v>
      </c>
      <c r="F149" s="124">
        <v>22</v>
      </c>
      <c r="G149" s="152">
        <f t="shared" si="17"/>
        <v>-22</v>
      </c>
    </row>
    <row r="150" spans="1:7" ht="31.2">
      <c r="A150" s="117" t="s">
        <v>482</v>
      </c>
      <c r="B150" s="124">
        <v>10</v>
      </c>
      <c r="C150" s="124">
        <v>20</v>
      </c>
      <c r="D150" s="152">
        <f t="shared" si="16"/>
        <v>-10</v>
      </c>
      <c r="E150" s="153">
        <v>0</v>
      </c>
      <c r="F150" s="124">
        <v>6</v>
      </c>
      <c r="G150" s="152">
        <f t="shared" si="17"/>
        <v>-6</v>
      </c>
    </row>
    <row r="151" spans="1:7" ht="15.6">
      <c r="A151" s="117" t="s">
        <v>403</v>
      </c>
      <c r="B151" s="124">
        <v>7</v>
      </c>
      <c r="C151" s="124">
        <v>98</v>
      </c>
      <c r="D151" s="152">
        <f t="shared" si="16"/>
        <v>-91</v>
      </c>
      <c r="E151" s="153">
        <v>0</v>
      </c>
      <c r="F151" s="124">
        <v>46</v>
      </c>
      <c r="G151" s="152">
        <f t="shared" si="17"/>
        <v>-46</v>
      </c>
    </row>
  </sheetData>
  <mergeCells count="20">
    <mergeCell ref="A24:G24"/>
    <mergeCell ref="E4:G4"/>
    <mergeCell ref="A1:G1"/>
    <mergeCell ref="A2:G2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A120:G120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4" manualBreakCount="4">
    <brk id="39" max="16383" man="1"/>
    <brk id="71" max="16383" man="1"/>
    <brk id="103" max="6" man="1"/>
    <brk id="13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8671875" defaultRowHeight="18"/>
  <cols>
    <col min="1" max="1" width="41" style="44" customWidth="1"/>
    <col min="2" max="2" width="13.109375" style="44" customWidth="1"/>
    <col min="3" max="3" width="12.6640625" style="44" customWidth="1"/>
    <col min="4" max="4" width="12.33203125" style="44" customWidth="1"/>
    <col min="5" max="6" width="12.88671875" style="44" customWidth="1"/>
    <col min="7" max="7" width="13.6640625" style="44" customWidth="1"/>
    <col min="8" max="8" width="8.88671875" style="44"/>
    <col min="9" max="9" width="11.88671875" style="64" customWidth="1"/>
    <col min="10" max="10" width="9.33203125" style="44" bestFit="1" customWidth="1"/>
    <col min="11" max="256" width="8.88671875" style="44"/>
    <col min="257" max="257" width="41" style="44" customWidth="1"/>
    <col min="258" max="259" width="12" style="44" customWidth="1"/>
    <col min="260" max="260" width="13.6640625" style="44" customWidth="1"/>
    <col min="261" max="262" width="12" style="44" customWidth="1"/>
    <col min="263" max="263" width="13.6640625" style="44" customWidth="1"/>
    <col min="264" max="264" width="8.88671875" style="44"/>
    <col min="265" max="265" width="11.88671875" style="44" customWidth="1"/>
    <col min="266" max="266" width="9.33203125" style="44" bestFit="1" customWidth="1"/>
    <col min="267" max="512" width="8.88671875" style="44"/>
    <col min="513" max="513" width="41" style="44" customWidth="1"/>
    <col min="514" max="515" width="12" style="44" customWidth="1"/>
    <col min="516" max="516" width="13.6640625" style="44" customWidth="1"/>
    <col min="517" max="518" width="12" style="44" customWidth="1"/>
    <col min="519" max="519" width="13.6640625" style="44" customWidth="1"/>
    <col min="520" max="520" width="8.88671875" style="44"/>
    <col min="521" max="521" width="11.88671875" style="44" customWidth="1"/>
    <col min="522" max="522" width="9.33203125" style="44" bestFit="1" customWidth="1"/>
    <col min="523" max="768" width="8.88671875" style="44"/>
    <col min="769" max="769" width="41" style="44" customWidth="1"/>
    <col min="770" max="771" width="12" style="44" customWidth="1"/>
    <col min="772" max="772" width="13.6640625" style="44" customWidth="1"/>
    <col min="773" max="774" width="12" style="44" customWidth="1"/>
    <col min="775" max="775" width="13.6640625" style="44" customWidth="1"/>
    <col min="776" max="776" width="8.88671875" style="44"/>
    <col min="777" max="777" width="11.88671875" style="44" customWidth="1"/>
    <col min="778" max="778" width="9.33203125" style="44" bestFit="1" customWidth="1"/>
    <col min="779" max="1024" width="8.88671875" style="44"/>
    <col min="1025" max="1025" width="41" style="44" customWidth="1"/>
    <col min="1026" max="1027" width="12" style="44" customWidth="1"/>
    <col min="1028" max="1028" width="13.6640625" style="44" customWidth="1"/>
    <col min="1029" max="1030" width="12" style="44" customWidth="1"/>
    <col min="1031" max="1031" width="13.6640625" style="44" customWidth="1"/>
    <col min="1032" max="1032" width="8.88671875" style="44"/>
    <col min="1033" max="1033" width="11.88671875" style="44" customWidth="1"/>
    <col min="1034" max="1034" width="9.33203125" style="44" bestFit="1" customWidth="1"/>
    <col min="1035" max="1280" width="8.88671875" style="44"/>
    <col min="1281" max="1281" width="41" style="44" customWidth="1"/>
    <col min="1282" max="1283" width="12" style="44" customWidth="1"/>
    <col min="1284" max="1284" width="13.6640625" style="44" customWidth="1"/>
    <col min="1285" max="1286" width="12" style="44" customWidth="1"/>
    <col min="1287" max="1287" width="13.6640625" style="44" customWidth="1"/>
    <col min="1288" max="1288" width="8.88671875" style="44"/>
    <col min="1289" max="1289" width="11.88671875" style="44" customWidth="1"/>
    <col min="1290" max="1290" width="9.33203125" style="44" bestFit="1" customWidth="1"/>
    <col min="1291" max="1536" width="8.88671875" style="44"/>
    <col min="1537" max="1537" width="41" style="44" customWidth="1"/>
    <col min="1538" max="1539" width="12" style="44" customWidth="1"/>
    <col min="1540" max="1540" width="13.6640625" style="44" customWidth="1"/>
    <col min="1541" max="1542" width="12" style="44" customWidth="1"/>
    <col min="1543" max="1543" width="13.6640625" style="44" customWidth="1"/>
    <col min="1544" max="1544" width="8.88671875" style="44"/>
    <col min="1545" max="1545" width="11.88671875" style="44" customWidth="1"/>
    <col min="1546" max="1546" width="9.33203125" style="44" bestFit="1" customWidth="1"/>
    <col min="1547" max="1792" width="8.88671875" style="44"/>
    <col min="1793" max="1793" width="41" style="44" customWidth="1"/>
    <col min="1794" max="1795" width="12" style="44" customWidth="1"/>
    <col min="1796" max="1796" width="13.6640625" style="44" customWidth="1"/>
    <col min="1797" max="1798" width="12" style="44" customWidth="1"/>
    <col min="1799" max="1799" width="13.6640625" style="44" customWidth="1"/>
    <col min="1800" max="1800" width="8.88671875" style="44"/>
    <col min="1801" max="1801" width="11.88671875" style="44" customWidth="1"/>
    <col min="1802" max="1802" width="9.33203125" style="44" bestFit="1" customWidth="1"/>
    <col min="1803" max="2048" width="8.88671875" style="44"/>
    <col min="2049" max="2049" width="41" style="44" customWidth="1"/>
    <col min="2050" max="2051" width="12" style="44" customWidth="1"/>
    <col min="2052" max="2052" width="13.6640625" style="44" customWidth="1"/>
    <col min="2053" max="2054" width="12" style="44" customWidth="1"/>
    <col min="2055" max="2055" width="13.6640625" style="44" customWidth="1"/>
    <col min="2056" max="2056" width="8.88671875" style="44"/>
    <col min="2057" max="2057" width="11.88671875" style="44" customWidth="1"/>
    <col min="2058" max="2058" width="9.33203125" style="44" bestFit="1" customWidth="1"/>
    <col min="2059" max="2304" width="8.88671875" style="44"/>
    <col min="2305" max="2305" width="41" style="44" customWidth="1"/>
    <col min="2306" max="2307" width="12" style="44" customWidth="1"/>
    <col min="2308" max="2308" width="13.6640625" style="44" customWidth="1"/>
    <col min="2309" max="2310" width="12" style="44" customWidth="1"/>
    <col min="2311" max="2311" width="13.6640625" style="44" customWidth="1"/>
    <col min="2312" max="2312" width="8.88671875" style="44"/>
    <col min="2313" max="2313" width="11.88671875" style="44" customWidth="1"/>
    <col min="2314" max="2314" width="9.33203125" style="44" bestFit="1" customWidth="1"/>
    <col min="2315" max="2560" width="8.88671875" style="44"/>
    <col min="2561" max="2561" width="41" style="44" customWidth="1"/>
    <col min="2562" max="2563" width="12" style="44" customWidth="1"/>
    <col min="2564" max="2564" width="13.6640625" style="44" customWidth="1"/>
    <col min="2565" max="2566" width="12" style="44" customWidth="1"/>
    <col min="2567" max="2567" width="13.6640625" style="44" customWidth="1"/>
    <col min="2568" max="2568" width="8.88671875" style="44"/>
    <col min="2569" max="2569" width="11.88671875" style="44" customWidth="1"/>
    <col min="2570" max="2570" width="9.33203125" style="44" bestFit="1" customWidth="1"/>
    <col min="2571" max="2816" width="8.88671875" style="44"/>
    <col min="2817" max="2817" width="41" style="44" customWidth="1"/>
    <col min="2818" max="2819" width="12" style="44" customWidth="1"/>
    <col min="2820" max="2820" width="13.6640625" style="44" customWidth="1"/>
    <col min="2821" max="2822" width="12" style="44" customWidth="1"/>
    <col min="2823" max="2823" width="13.6640625" style="44" customWidth="1"/>
    <col min="2824" max="2824" width="8.88671875" style="44"/>
    <col min="2825" max="2825" width="11.88671875" style="44" customWidth="1"/>
    <col min="2826" max="2826" width="9.33203125" style="44" bestFit="1" customWidth="1"/>
    <col min="2827" max="3072" width="8.88671875" style="44"/>
    <col min="3073" max="3073" width="41" style="44" customWidth="1"/>
    <col min="3074" max="3075" width="12" style="44" customWidth="1"/>
    <col min="3076" max="3076" width="13.6640625" style="44" customWidth="1"/>
    <col min="3077" max="3078" width="12" style="44" customWidth="1"/>
    <col min="3079" max="3079" width="13.6640625" style="44" customWidth="1"/>
    <col min="3080" max="3080" width="8.88671875" style="44"/>
    <col min="3081" max="3081" width="11.88671875" style="44" customWidth="1"/>
    <col min="3082" max="3082" width="9.33203125" style="44" bestFit="1" customWidth="1"/>
    <col min="3083" max="3328" width="8.88671875" style="44"/>
    <col min="3329" max="3329" width="41" style="44" customWidth="1"/>
    <col min="3330" max="3331" width="12" style="44" customWidth="1"/>
    <col min="3332" max="3332" width="13.6640625" style="44" customWidth="1"/>
    <col min="3333" max="3334" width="12" style="44" customWidth="1"/>
    <col min="3335" max="3335" width="13.6640625" style="44" customWidth="1"/>
    <col min="3336" max="3336" width="8.88671875" style="44"/>
    <col min="3337" max="3337" width="11.88671875" style="44" customWidth="1"/>
    <col min="3338" max="3338" width="9.33203125" style="44" bestFit="1" customWidth="1"/>
    <col min="3339" max="3584" width="8.88671875" style="44"/>
    <col min="3585" max="3585" width="41" style="44" customWidth="1"/>
    <col min="3586" max="3587" width="12" style="44" customWidth="1"/>
    <col min="3588" max="3588" width="13.6640625" style="44" customWidth="1"/>
    <col min="3589" max="3590" width="12" style="44" customWidth="1"/>
    <col min="3591" max="3591" width="13.6640625" style="44" customWidth="1"/>
    <col min="3592" max="3592" width="8.88671875" style="44"/>
    <col min="3593" max="3593" width="11.88671875" style="44" customWidth="1"/>
    <col min="3594" max="3594" width="9.33203125" style="44" bestFit="1" customWidth="1"/>
    <col min="3595" max="3840" width="8.88671875" style="44"/>
    <col min="3841" max="3841" width="41" style="44" customWidth="1"/>
    <col min="3842" max="3843" width="12" style="44" customWidth="1"/>
    <col min="3844" max="3844" width="13.6640625" style="44" customWidth="1"/>
    <col min="3845" max="3846" width="12" style="44" customWidth="1"/>
    <col min="3847" max="3847" width="13.6640625" style="44" customWidth="1"/>
    <col min="3848" max="3848" width="8.88671875" style="44"/>
    <col min="3849" max="3849" width="11.88671875" style="44" customWidth="1"/>
    <col min="3850" max="3850" width="9.33203125" style="44" bestFit="1" customWidth="1"/>
    <col min="3851" max="4096" width="8.88671875" style="44"/>
    <col min="4097" max="4097" width="41" style="44" customWidth="1"/>
    <col min="4098" max="4099" width="12" style="44" customWidth="1"/>
    <col min="4100" max="4100" width="13.6640625" style="44" customWidth="1"/>
    <col min="4101" max="4102" width="12" style="44" customWidth="1"/>
    <col min="4103" max="4103" width="13.6640625" style="44" customWidth="1"/>
    <col min="4104" max="4104" width="8.88671875" style="44"/>
    <col min="4105" max="4105" width="11.88671875" style="44" customWidth="1"/>
    <col min="4106" max="4106" width="9.33203125" style="44" bestFit="1" customWidth="1"/>
    <col min="4107" max="4352" width="8.88671875" style="44"/>
    <col min="4353" max="4353" width="41" style="44" customWidth="1"/>
    <col min="4354" max="4355" width="12" style="44" customWidth="1"/>
    <col min="4356" max="4356" width="13.6640625" style="44" customWidth="1"/>
    <col min="4357" max="4358" width="12" style="44" customWidth="1"/>
    <col min="4359" max="4359" width="13.6640625" style="44" customWidth="1"/>
    <col min="4360" max="4360" width="8.88671875" style="44"/>
    <col min="4361" max="4361" width="11.88671875" style="44" customWidth="1"/>
    <col min="4362" max="4362" width="9.33203125" style="44" bestFit="1" customWidth="1"/>
    <col min="4363" max="4608" width="8.88671875" style="44"/>
    <col min="4609" max="4609" width="41" style="44" customWidth="1"/>
    <col min="4610" max="4611" width="12" style="44" customWidth="1"/>
    <col min="4612" max="4612" width="13.6640625" style="44" customWidth="1"/>
    <col min="4613" max="4614" width="12" style="44" customWidth="1"/>
    <col min="4615" max="4615" width="13.6640625" style="44" customWidth="1"/>
    <col min="4616" max="4616" width="8.88671875" style="44"/>
    <col min="4617" max="4617" width="11.88671875" style="44" customWidth="1"/>
    <col min="4618" max="4618" width="9.33203125" style="44" bestFit="1" customWidth="1"/>
    <col min="4619" max="4864" width="8.88671875" style="44"/>
    <col min="4865" max="4865" width="41" style="44" customWidth="1"/>
    <col min="4866" max="4867" width="12" style="44" customWidth="1"/>
    <col min="4868" max="4868" width="13.6640625" style="44" customWidth="1"/>
    <col min="4869" max="4870" width="12" style="44" customWidth="1"/>
    <col min="4871" max="4871" width="13.6640625" style="44" customWidth="1"/>
    <col min="4872" max="4872" width="8.88671875" style="44"/>
    <col min="4873" max="4873" width="11.88671875" style="44" customWidth="1"/>
    <col min="4874" max="4874" width="9.33203125" style="44" bestFit="1" customWidth="1"/>
    <col min="4875" max="5120" width="8.88671875" style="44"/>
    <col min="5121" max="5121" width="41" style="44" customWidth="1"/>
    <col min="5122" max="5123" width="12" style="44" customWidth="1"/>
    <col min="5124" max="5124" width="13.6640625" style="44" customWidth="1"/>
    <col min="5125" max="5126" width="12" style="44" customWidth="1"/>
    <col min="5127" max="5127" width="13.6640625" style="44" customWidth="1"/>
    <col min="5128" max="5128" width="8.88671875" style="44"/>
    <col min="5129" max="5129" width="11.88671875" style="44" customWidth="1"/>
    <col min="5130" max="5130" width="9.33203125" style="44" bestFit="1" customWidth="1"/>
    <col min="5131" max="5376" width="8.88671875" style="44"/>
    <col min="5377" max="5377" width="41" style="44" customWidth="1"/>
    <col min="5378" max="5379" width="12" style="44" customWidth="1"/>
    <col min="5380" max="5380" width="13.6640625" style="44" customWidth="1"/>
    <col min="5381" max="5382" width="12" style="44" customWidth="1"/>
    <col min="5383" max="5383" width="13.6640625" style="44" customWidth="1"/>
    <col min="5384" max="5384" width="8.88671875" style="44"/>
    <col min="5385" max="5385" width="11.88671875" style="44" customWidth="1"/>
    <col min="5386" max="5386" width="9.33203125" style="44" bestFit="1" customWidth="1"/>
    <col min="5387" max="5632" width="8.88671875" style="44"/>
    <col min="5633" max="5633" width="41" style="44" customWidth="1"/>
    <col min="5634" max="5635" width="12" style="44" customWidth="1"/>
    <col min="5636" max="5636" width="13.6640625" style="44" customWidth="1"/>
    <col min="5637" max="5638" width="12" style="44" customWidth="1"/>
    <col min="5639" max="5639" width="13.6640625" style="44" customWidth="1"/>
    <col min="5640" max="5640" width="8.88671875" style="44"/>
    <col min="5641" max="5641" width="11.88671875" style="44" customWidth="1"/>
    <col min="5642" max="5642" width="9.33203125" style="44" bestFit="1" customWidth="1"/>
    <col min="5643" max="5888" width="8.88671875" style="44"/>
    <col min="5889" max="5889" width="41" style="44" customWidth="1"/>
    <col min="5890" max="5891" width="12" style="44" customWidth="1"/>
    <col min="5892" max="5892" width="13.6640625" style="44" customWidth="1"/>
    <col min="5893" max="5894" width="12" style="44" customWidth="1"/>
    <col min="5895" max="5895" width="13.6640625" style="44" customWidth="1"/>
    <col min="5896" max="5896" width="8.88671875" style="44"/>
    <col min="5897" max="5897" width="11.88671875" style="44" customWidth="1"/>
    <col min="5898" max="5898" width="9.33203125" style="44" bestFit="1" customWidth="1"/>
    <col min="5899" max="6144" width="8.88671875" style="44"/>
    <col min="6145" max="6145" width="41" style="44" customWidth="1"/>
    <col min="6146" max="6147" width="12" style="44" customWidth="1"/>
    <col min="6148" max="6148" width="13.6640625" style="44" customWidth="1"/>
    <col min="6149" max="6150" width="12" style="44" customWidth="1"/>
    <col min="6151" max="6151" width="13.6640625" style="44" customWidth="1"/>
    <col min="6152" max="6152" width="8.88671875" style="44"/>
    <col min="6153" max="6153" width="11.88671875" style="44" customWidth="1"/>
    <col min="6154" max="6154" width="9.33203125" style="44" bestFit="1" customWidth="1"/>
    <col min="6155" max="6400" width="8.88671875" style="44"/>
    <col min="6401" max="6401" width="41" style="44" customWidth="1"/>
    <col min="6402" max="6403" width="12" style="44" customWidth="1"/>
    <col min="6404" max="6404" width="13.6640625" style="44" customWidth="1"/>
    <col min="6405" max="6406" width="12" style="44" customWidth="1"/>
    <col min="6407" max="6407" width="13.6640625" style="44" customWidth="1"/>
    <col min="6408" max="6408" width="8.88671875" style="44"/>
    <col min="6409" max="6409" width="11.88671875" style="44" customWidth="1"/>
    <col min="6410" max="6410" width="9.33203125" style="44" bestFit="1" customWidth="1"/>
    <col min="6411" max="6656" width="8.88671875" style="44"/>
    <col min="6657" max="6657" width="41" style="44" customWidth="1"/>
    <col min="6658" max="6659" width="12" style="44" customWidth="1"/>
    <col min="6660" max="6660" width="13.6640625" style="44" customWidth="1"/>
    <col min="6661" max="6662" width="12" style="44" customWidth="1"/>
    <col min="6663" max="6663" width="13.6640625" style="44" customWidth="1"/>
    <col min="6664" max="6664" width="8.88671875" style="44"/>
    <col min="6665" max="6665" width="11.88671875" style="44" customWidth="1"/>
    <col min="6666" max="6666" width="9.33203125" style="44" bestFit="1" customWidth="1"/>
    <col min="6667" max="6912" width="8.88671875" style="44"/>
    <col min="6913" max="6913" width="41" style="44" customWidth="1"/>
    <col min="6914" max="6915" width="12" style="44" customWidth="1"/>
    <col min="6916" max="6916" width="13.6640625" style="44" customWidth="1"/>
    <col min="6917" max="6918" width="12" style="44" customWidth="1"/>
    <col min="6919" max="6919" width="13.6640625" style="44" customWidth="1"/>
    <col min="6920" max="6920" width="8.88671875" style="44"/>
    <col min="6921" max="6921" width="11.88671875" style="44" customWidth="1"/>
    <col min="6922" max="6922" width="9.33203125" style="44" bestFit="1" customWidth="1"/>
    <col min="6923" max="7168" width="8.88671875" style="44"/>
    <col min="7169" max="7169" width="41" style="44" customWidth="1"/>
    <col min="7170" max="7171" width="12" style="44" customWidth="1"/>
    <col min="7172" max="7172" width="13.6640625" style="44" customWidth="1"/>
    <col min="7173" max="7174" width="12" style="44" customWidth="1"/>
    <col min="7175" max="7175" width="13.6640625" style="44" customWidth="1"/>
    <col min="7176" max="7176" width="8.88671875" style="44"/>
    <col min="7177" max="7177" width="11.88671875" style="44" customWidth="1"/>
    <col min="7178" max="7178" width="9.33203125" style="44" bestFit="1" customWidth="1"/>
    <col min="7179" max="7424" width="8.88671875" style="44"/>
    <col min="7425" max="7425" width="41" style="44" customWidth="1"/>
    <col min="7426" max="7427" width="12" style="44" customWidth="1"/>
    <col min="7428" max="7428" width="13.6640625" style="44" customWidth="1"/>
    <col min="7429" max="7430" width="12" style="44" customWidth="1"/>
    <col min="7431" max="7431" width="13.6640625" style="44" customWidth="1"/>
    <col min="7432" max="7432" width="8.88671875" style="44"/>
    <col min="7433" max="7433" width="11.88671875" style="44" customWidth="1"/>
    <col min="7434" max="7434" width="9.33203125" style="44" bestFit="1" customWidth="1"/>
    <col min="7435" max="7680" width="8.88671875" style="44"/>
    <col min="7681" max="7681" width="41" style="44" customWidth="1"/>
    <col min="7682" max="7683" width="12" style="44" customWidth="1"/>
    <col min="7684" max="7684" width="13.6640625" style="44" customWidth="1"/>
    <col min="7685" max="7686" width="12" style="44" customWidth="1"/>
    <col min="7687" max="7687" width="13.6640625" style="44" customWidth="1"/>
    <col min="7688" max="7688" width="8.88671875" style="44"/>
    <col min="7689" max="7689" width="11.88671875" style="44" customWidth="1"/>
    <col min="7690" max="7690" width="9.33203125" style="44" bestFit="1" customWidth="1"/>
    <col min="7691" max="7936" width="8.88671875" style="44"/>
    <col min="7937" max="7937" width="41" style="44" customWidth="1"/>
    <col min="7938" max="7939" width="12" style="44" customWidth="1"/>
    <col min="7940" max="7940" width="13.6640625" style="44" customWidth="1"/>
    <col min="7941" max="7942" width="12" style="44" customWidth="1"/>
    <col min="7943" max="7943" width="13.6640625" style="44" customWidth="1"/>
    <col min="7944" max="7944" width="8.88671875" style="44"/>
    <col min="7945" max="7945" width="11.88671875" style="44" customWidth="1"/>
    <col min="7946" max="7946" width="9.33203125" style="44" bestFit="1" customWidth="1"/>
    <col min="7947" max="8192" width="8.88671875" style="44"/>
    <col min="8193" max="8193" width="41" style="44" customWidth="1"/>
    <col min="8194" max="8195" width="12" style="44" customWidth="1"/>
    <col min="8196" max="8196" width="13.6640625" style="44" customWidth="1"/>
    <col min="8197" max="8198" width="12" style="44" customWidth="1"/>
    <col min="8199" max="8199" width="13.6640625" style="44" customWidth="1"/>
    <col min="8200" max="8200" width="8.88671875" style="44"/>
    <col min="8201" max="8201" width="11.88671875" style="44" customWidth="1"/>
    <col min="8202" max="8202" width="9.33203125" style="44" bestFit="1" customWidth="1"/>
    <col min="8203" max="8448" width="8.88671875" style="44"/>
    <col min="8449" max="8449" width="41" style="44" customWidth="1"/>
    <col min="8450" max="8451" width="12" style="44" customWidth="1"/>
    <col min="8452" max="8452" width="13.6640625" style="44" customWidth="1"/>
    <col min="8453" max="8454" width="12" style="44" customWidth="1"/>
    <col min="8455" max="8455" width="13.6640625" style="44" customWidth="1"/>
    <col min="8456" max="8456" width="8.88671875" style="44"/>
    <col min="8457" max="8457" width="11.88671875" style="44" customWidth="1"/>
    <col min="8458" max="8458" width="9.33203125" style="44" bestFit="1" customWidth="1"/>
    <col min="8459" max="8704" width="8.88671875" style="44"/>
    <col min="8705" max="8705" width="41" style="44" customWidth="1"/>
    <col min="8706" max="8707" width="12" style="44" customWidth="1"/>
    <col min="8708" max="8708" width="13.6640625" style="44" customWidth="1"/>
    <col min="8709" max="8710" width="12" style="44" customWidth="1"/>
    <col min="8711" max="8711" width="13.6640625" style="44" customWidth="1"/>
    <col min="8712" max="8712" width="8.88671875" style="44"/>
    <col min="8713" max="8713" width="11.88671875" style="44" customWidth="1"/>
    <col min="8714" max="8714" width="9.33203125" style="44" bestFit="1" customWidth="1"/>
    <col min="8715" max="8960" width="8.88671875" style="44"/>
    <col min="8961" max="8961" width="41" style="44" customWidth="1"/>
    <col min="8962" max="8963" width="12" style="44" customWidth="1"/>
    <col min="8964" max="8964" width="13.6640625" style="44" customWidth="1"/>
    <col min="8965" max="8966" width="12" style="44" customWidth="1"/>
    <col min="8967" max="8967" width="13.6640625" style="44" customWidth="1"/>
    <col min="8968" max="8968" width="8.88671875" style="44"/>
    <col min="8969" max="8969" width="11.88671875" style="44" customWidth="1"/>
    <col min="8970" max="8970" width="9.33203125" style="44" bestFit="1" customWidth="1"/>
    <col min="8971" max="9216" width="8.88671875" style="44"/>
    <col min="9217" max="9217" width="41" style="44" customWidth="1"/>
    <col min="9218" max="9219" width="12" style="44" customWidth="1"/>
    <col min="9220" max="9220" width="13.6640625" style="44" customWidth="1"/>
    <col min="9221" max="9222" width="12" style="44" customWidth="1"/>
    <col min="9223" max="9223" width="13.6640625" style="44" customWidth="1"/>
    <col min="9224" max="9224" width="8.88671875" style="44"/>
    <col min="9225" max="9225" width="11.88671875" style="44" customWidth="1"/>
    <col min="9226" max="9226" width="9.33203125" style="44" bestFit="1" customWidth="1"/>
    <col min="9227" max="9472" width="8.88671875" style="44"/>
    <col min="9473" max="9473" width="41" style="44" customWidth="1"/>
    <col min="9474" max="9475" width="12" style="44" customWidth="1"/>
    <col min="9476" max="9476" width="13.6640625" style="44" customWidth="1"/>
    <col min="9477" max="9478" width="12" style="44" customWidth="1"/>
    <col min="9479" max="9479" width="13.6640625" style="44" customWidth="1"/>
    <col min="9480" max="9480" width="8.88671875" style="44"/>
    <col min="9481" max="9481" width="11.88671875" style="44" customWidth="1"/>
    <col min="9482" max="9482" width="9.33203125" style="44" bestFit="1" customWidth="1"/>
    <col min="9483" max="9728" width="8.88671875" style="44"/>
    <col min="9729" max="9729" width="41" style="44" customWidth="1"/>
    <col min="9730" max="9731" width="12" style="44" customWidth="1"/>
    <col min="9732" max="9732" width="13.6640625" style="44" customWidth="1"/>
    <col min="9733" max="9734" width="12" style="44" customWidth="1"/>
    <col min="9735" max="9735" width="13.6640625" style="44" customWidth="1"/>
    <col min="9736" max="9736" width="8.88671875" style="44"/>
    <col min="9737" max="9737" width="11.88671875" style="44" customWidth="1"/>
    <col min="9738" max="9738" width="9.33203125" style="44" bestFit="1" customWidth="1"/>
    <col min="9739" max="9984" width="8.88671875" style="44"/>
    <col min="9985" max="9985" width="41" style="44" customWidth="1"/>
    <col min="9986" max="9987" width="12" style="44" customWidth="1"/>
    <col min="9988" max="9988" width="13.6640625" style="44" customWidth="1"/>
    <col min="9989" max="9990" width="12" style="44" customWidth="1"/>
    <col min="9991" max="9991" width="13.6640625" style="44" customWidth="1"/>
    <col min="9992" max="9992" width="8.88671875" style="44"/>
    <col min="9993" max="9993" width="11.88671875" style="44" customWidth="1"/>
    <col min="9994" max="9994" width="9.33203125" style="44" bestFit="1" customWidth="1"/>
    <col min="9995" max="10240" width="8.88671875" style="44"/>
    <col min="10241" max="10241" width="41" style="44" customWidth="1"/>
    <col min="10242" max="10243" width="12" style="44" customWidth="1"/>
    <col min="10244" max="10244" width="13.6640625" style="44" customWidth="1"/>
    <col min="10245" max="10246" width="12" style="44" customWidth="1"/>
    <col min="10247" max="10247" width="13.6640625" style="44" customWidth="1"/>
    <col min="10248" max="10248" width="8.88671875" style="44"/>
    <col min="10249" max="10249" width="11.88671875" style="44" customWidth="1"/>
    <col min="10250" max="10250" width="9.33203125" style="44" bestFit="1" customWidth="1"/>
    <col min="10251" max="10496" width="8.88671875" style="44"/>
    <col min="10497" max="10497" width="41" style="44" customWidth="1"/>
    <col min="10498" max="10499" width="12" style="44" customWidth="1"/>
    <col min="10500" max="10500" width="13.6640625" style="44" customWidth="1"/>
    <col min="10501" max="10502" width="12" style="44" customWidth="1"/>
    <col min="10503" max="10503" width="13.6640625" style="44" customWidth="1"/>
    <col min="10504" max="10504" width="8.88671875" style="44"/>
    <col min="10505" max="10505" width="11.88671875" style="44" customWidth="1"/>
    <col min="10506" max="10506" width="9.33203125" style="44" bestFit="1" customWidth="1"/>
    <col min="10507" max="10752" width="8.88671875" style="44"/>
    <col min="10753" max="10753" width="41" style="44" customWidth="1"/>
    <col min="10754" max="10755" width="12" style="44" customWidth="1"/>
    <col min="10756" max="10756" width="13.6640625" style="44" customWidth="1"/>
    <col min="10757" max="10758" width="12" style="44" customWidth="1"/>
    <col min="10759" max="10759" width="13.6640625" style="44" customWidth="1"/>
    <col min="10760" max="10760" width="8.88671875" style="44"/>
    <col min="10761" max="10761" width="11.88671875" style="44" customWidth="1"/>
    <col min="10762" max="10762" width="9.33203125" style="44" bestFit="1" customWidth="1"/>
    <col min="10763" max="11008" width="8.88671875" style="44"/>
    <col min="11009" max="11009" width="41" style="44" customWidth="1"/>
    <col min="11010" max="11011" width="12" style="44" customWidth="1"/>
    <col min="11012" max="11012" width="13.6640625" style="44" customWidth="1"/>
    <col min="11013" max="11014" width="12" style="44" customWidth="1"/>
    <col min="11015" max="11015" width="13.6640625" style="44" customWidth="1"/>
    <col min="11016" max="11016" width="8.88671875" style="44"/>
    <col min="11017" max="11017" width="11.88671875" style="44" customWidth="1"/>
    <col min="11018" max="11018" width="9.33203125" style="44" bestFit="1" customWidth="1"/>
    <col min="11019" max="11264" width="8.88671875" style="44"/>
    <col min="11265" max="11265" width="41" style="44" customWidth="1"/>
    <col min="11266" max="11267" width="12" style="44" customWidth="1"/>
    <col min="11268" max="11268" width="13.6640625" style="44" customWidth="1"/>
    <col min="11269" max="11270" width="12" style="44" customWidth="1"/>
    <col min="11271" max="11271" width="13.6640625" style="44" customWidth="1"/>
    <col min="11272" max="11272" width="8.88671875" style="44"/>
    <col min="11273" max="11273" width="11.88671875" style="44" customWidth="1"/>
    <col min="11274" max="11274" width="9.33203125" style="44" bestFit="1" customWidth="1"/>
    <col min="11275" max="11520" width="8.88671875" style="44"/>
    <col min="11521" max="11521" width="41" style="44" customWidth="1"/>
    <col min="11522" max="11523" width="12" style="44" customWidth="1"/>
    <col min="11524" max="11524" width="13.6640625" style="44" customWidth="1"/>
    <col min="11525" max="11526" width="12" style="44" customWidth="1"/>
    <col min="11527" max="11527" width="13.6640625" style="44" customWidth="1"/>
    <col min="11528" max="11528" width="8.88671875" style="44"/>
    <col min="11529" max="11529" width="11.88671875" style="44" customWidth="1"/>
    <col min="11530" max="11530" width="9.33203125" style="44" bestFit="1" customWidth="1"/>
    <col min="11531" max="11776" width="8.88671875" style="44"/>
    <col min="11777" max="11777" width="41" style="44" customWidth="1"/>
    <col min="11778" max="11779" width="12" style="44" customWidth="1"/>
    <col min="11780" max="11780" width="13.6640625" style="44" customWidth="1"/>
    <col min="11781" max="11782" width="12" style="44" customWidth="1"/>
    <col min="11783" max="11783" width="13.6640625" style="44" customWidth="1"/>
    <col min="11784" max="11784" width="8.88671875" style="44"/>
    <col min="11785" max="11785" width="11.88671875" style="44" customWidth="1"/>
    <col min="11786" max="11786" width="9.33203125" style="44" bestFit="1" customWidth="1"/>
    <col min="11787" max="12032" width="8.88671875" style="44"/>
    <col min="12033" max="12033" width="41" style="44" customWidth="1"/>
    <col min="12034" max="12035" width="12" style="44" customWidth="1"/>
    <col min="12036" max="12036" width="13.6640625" style="44" customWidth="1"/>
    <col min="12037" max="12038" width="12" style="44" customWidth="1"/>
    <col min="12039" max="12039" width="13.6640625" style="44" customWidth="1"/>
    <col min="12040" max="12040" width="8.88671875" style="44"/>
    <col min="12041" max="12041" width="11.88671875" style="44" customWidth="1"/>
    <col min="12042" max="12042" width="9.33203125" style="44" bestFit="1" customWidth="1"/>
    <col min="12043" max="12288" width="8.88671875" style="44"/>
    <col min="12289" max="12289" width="41" style="44" customWidth="1"/>
    <col min="12290" max="12291" width="12" style="44" customWidth="1"/>
    <col min="12292" max="12292" width="13.6640625" style="44" customWidth="1"/>
    <col min="12293" max="12294" width="12" style="44" customWidth="1"/>
    <col min="12295" max="12295" width="13.6640625" style="44" customWidth="1"/>
    <col min="12296" max="12296" width="8.88671875" style="44"/>
    <col min="12297" max="12297" width="11.88671875" style="44" customWidth="1"/>
    <col min="12298" max="12298" width="9.33203125" style="44" bestFit="1" customWidth="1"/>
    <col min="12299" max="12544" width="8.88671875" style="44"/>
    <col min="12545" max="12545" width="41" style="44" customWidth="1"/>
    <col min="12546" max="12547" width="12" style="44" customWidth="1"/>
    <col min="12548" max="12548" width="13.6640625" style="44" customWidth="1"/>
    <col min="12549" max="12550" width="12" style="44" customWidth="1"/>
    <col min="12551" max="12551" width="13.6640625" style="44" customWidth="1"/>
    <col min="12552" max="12552" width="8.88671875" style="44"/>
    <col min="12553" max="12553" width="11.88671875" style="44" customWidth="1"/>
    <col min="12554" max="12554" width="9.33203125" style="44" bestFit="1" customWidth="1"/>
    <col min="12555" max="12800" width="8.88671875" style="44"/>
    <col min="12801" max="12801" width="41" style="44" customWidth="1"/>
    <col min="12802" max="12803" width="12" style="44" customWidth="1"/>
    <col min="12804" max="12804" width="13.6640625" style="44" customWidth="1"/>
    <col min="12805" max="12806" width="12" style="44" customWidth="1"/>
    <col min="12807" max="12807" width="13.6640625" style="44" customWidth="1"/>
    <col min="12808" max="12808" width="8.88671875" style="44"/>
    <col min="12809" max="12809" width="11.88671875" style="44" customWidth="1"/>
    <col min="12810" max="12810" width="9.33203125" style="44" bestFit="1" customWidth="1"/>
    <col min="12811" max="13056" width="8.88671875" style="44"/>
    <col min="13057" max="13057" width="41" style="44" customWidth="1"/>
    <col min="13058" max="13059" width="12" style="44" customWidth="1"/>
    <col min="13060" max="13060" width="13.6640625" style="44" customWidth="1"/>
    <col min="13061" max="13062" width="12" style="44" customWidth="1"/>
    <col min="13063" max="13063" width="13.6640625" style="44" customWidth="1"/>
    <col min="13064" max="13064" width="8.88671875" style="44"/>
    <col min="13065" max="13065" width="11.88671875" style="44" customWidth="1"/>
    <col min="13066" max="13066" width="9.33203125" style="44" bestFit="1" customWidth="1"/>
    <col min="13067" max="13312" width="8.88671875" style="44"/>
    <col min="13313" max="13313" width="41" style="44" customWidth="1"/>
    <col min="13314" max="13315" width="12" style="44" customWidth="1"/>
    <col min="13316" max="13316" width="13.6640625" style="44" customWidth="1"/>
    <col min="13317" max="13318" width="12" style="44" customWidth="1"/>
    <col min="13319" max="13319" width="13.6640625" style="44" customWidth="1"/>
    <col min="13320" max="13320" width="8.88671875" style="44"/>
    <col min="13321" max="13321" width="11.88671875" style="44" customWidth="1"/>
    <col min="13322" max="13322" width="9.33203125" style="44" bestFit="1" customWidth="1"/>
    <col min="13323" max="13568" width="8.88671875" style="44"/>
    <col min="13569" max="13569" width="41" style="44" customWidth="1"/>
    <col min="13570" max="13571" width="12" style="44" customWidth="1"/>
    <col min="13572" max="13572" width="13.6640625" style="44" customWidth="1"/>
    <col min="13573" max="13574" width="12" style="44" customWidth="1"/>
    <col min="13575" max="13575" width="13.6640625" style="44" customWidth="1"/>
    <col min="13576" max="13576" width="8.88671875" style="44"/>
    <col min="13577" max="13577" width="11.88671875" style="44" customWidth="1"/>
    <col min="13578" max="13578" width="9.33203125" style="44" bestFit="1" customWidth="1"/>
    <col min="13579" max="13824" width="8.88671875" style="44"/>
    <col min="13825" max="13825" width="41" style="44" customWidth="1"/>
    <col min="13826" max="13827" width="12" style="44" customWidth="1"/>
    <col min="13828" max="13828" width="13.6640625" style="44" customWidth="1"/>
    <col min="13829" max="13830" width="12" style="44" customWidth="1"/>
    <col min="13831" max="13831" width="13.6640625" style="44" customWidth="1"/>
    <col min="13832" max="13832" width="8.88671875" style="44"/>
    <col min="13833" max="13833" width="11.88671875" style="44" customWidth="1"/>
    <col min="13834" max="13834" width="9.33203125" style="44" bestFit="1" customWidth="1"/>
    <col min="13835" max="14080" width="8.88671875" style="44"/>
    <col min="14081" max="14081" width="41" style="44" customWidth="1"/>
    <col min="14082" max="14083" width="12" style="44" customWidth="1"/>
    <col min="14084" max="14084" width="13.6640625" style="44" customWidth="1"/>
    <col min="14085" max="14086" width="12" style="44" customWidth="1"/>
    <col min="14087" max="14087" width="13.6640625" style="44" customWidth="1"/>
    <col min="14088" max="14088" width="8.88671875" style="44"/>
    <col min="14089" max="14089" width="11.88671875" style="44" customWidth="1"/>
    <col min="14090" max="14090" width="9.33203125" style="44" bestFit="1" customWidth="1"/>
    <col min="14091" max="14336" width="8.88671875" style="44"/>
    <col min="14337" max="14337" width="41" style="44" customWidth="1"/>
    <col min="14338" max="14339" width="12" style="44" customWidth="1"/>
    <col min="14340" max="14340" width="13.6640625" style="44" customWidth="1"/>
    <col min="14341" max="14342" width="12" style="44" customWidth="1"/>
    <col min="14343" max="14343" width="13.6640625" style="44" customWidth="1"/>
    <col min="14344" max="14344" width="8.88671875" style="44"/>
    <col min="14345" max="14345" width="11.88671875" style="44" customWidth="1"/>
    <col min="14346" max="14346" width="9.33203125" style="44" bestFit="1" customWidth="1"/>
    <col min="14347" max="14592" width="8.88671875" style="44"/>
    <col min="14593" max="14593" width="41" style="44" customWidth="1"/>
    <col min="14594" max="14595" width="12" style="44" customWidth="1"/>
    <col min="14596" max="14596" width="13.6640625" style="44" customWidth="1"/>
    <col min="14597" max="14598" width="12" style="44" customWidth="1"/>
    <col min="14599" max="14599" width="13.6640625" style="44" customWidth="1"/>
    <col min="14600" max="14600" width="8.88671875" style="44"/>
    <col min="14601" max="14601" width="11.88671875" style="44" customWidth="1"/>
    <col min="14602" max="14602" width="9.33203125" style="44" bestFit="1" customWidth="1"/>
    <col min="14603" max="14848" width="8.88671875" style="44"/>
    <col min="14849" max="14849" width="41" style="44" customWidth="1"/>
    <col min="14850" max="14851" width="12" style="44" customWidth="1"/>
    <col min="14852" max="14852" width="13.6640625" style="44" customWidth="1"/>
    <col min="14853" max="14854" width="12" style="44" customWidth="1"/>
    <col min="14855" max="14855" width="13.6640625" style="44" customWidth="1"/>
    <col min="14856" max="14856" width="8.88671875" style="44"/>
    <col min="14857" max="14857" width="11.88671875" style="44" customWidth="1"/>
    <col min="14858" max="14858" width="9.33203125" style="44" bestFit="1" customWidth="1"/>
    <col min="14859" max="15104" width="8.88671875" style="44"/>
    <col min="15105" max="15105" width="41" style="44" customWidth="1"/>
    <col min="15106" max="15107" width="12" style="44" customWidth="1"/>
    <col min="15108" max="15108" width="13.6640625" style="44" customWidth="1"/>
    <col min="15109" max="15110" width="12" style="44" customWidth="1"/>
    <col min="15111" max="15111" width="13.6640625" style="44" customWidth="1"/>
    <col min="15112" max="15112" width="8.88671875" style="44"/>
    <col min="15113" max="15113" width="11.88671875" style="44" customWidth="1"/>
    <col min="15114" max="15114" width="9.33203125" style="44" bestFit="1" customWidth="1"/>
    <col min="15115" max="15360" width="8.88671875" style="44"/>
    <col min="15361" max="15361" width="41" style="44" customWidth="1"/>
    <col min="15362" max="15363" width="12" style="44" customWidth="1"/>
    <col min="15364" max="15364" width="13.6640625" style="44" customWidth="1"/>
    <col min="15365" max="15366" width="12" style="44" customWidth="1"/>
    <col min="15367" max="15367" width="13.6640625" style="44" customWidth="1"/>
    <col min="15368" max="15368" width="8.88671875" style="44"/>
    <col min="15369" max="15369" width="11.88671875" style="44" customWidth="1"/>
    <col min="15370" max="15370" width="9.33203125" style="44" bestFit="1" customWidth="1"/>
    <col min="15371" max="15616" width="8.88671875" style="44"/>
    <col min="15617" max="15617" width="41" style="44" customWidth="1"/>
    <col min="15618" max="15619" width="12" style="44" customWidth="1"/>
    <col min="15620" max="15620" width="13.6640625" style="44" customWidth="1"/>
    <col min="15621" max="15622" width="12" style="44" customWidth="1"/>
    <col min="15623" max="15623" width="13.6640625" style="44" customWidth="1"/>
    <col min="15624" max="15624" width="8.88671875" style="44"/>
    <col min="15625" max="15625" width="11.88671875" style="44" customWidth="1"/>
    <col min="15626" max="15626" width="9.33203125" style="44" bestFit="1" customWidth="1"/>
    <col min="15627" max="15872" width="8.88671875" style="44"/>
    <col min="15873" max="15873" width="41" style="44" customWidth="1"/>
    <col min="15874" max="15875" width="12" style="44" customWidth="1"/>
    <col min="15876" max="15876" width="13.6640625" style="44" customWidth="1"/>
    <col min="15877" max="15878" width="12" style="44" customWidth="1"/>
    <col min="15879" max="15879" width="13.6640625" style="44" customWidth="1"/>
    <col min="15880" max="15880" width="8.88671875" style="44"/>
    <col min="15881" max="15881" width="11.88671875" style="44" customWidth="1"/>
    <col min="15882" max="15882" width="9.33203125" style="44" bestFit="1" customWidth="1"/>
    <col min="15883" max="16128" width="8.88671875" style="44"/>
    <col min="16129" max="16129" width="41" style="44" customWidth="1"/>
    <col min="16130" max="16131" width="12" style="44" customWidth="1"/>
    <col min="16132" max="16132" width="13.6640625" style="44" customWidth="1"/>
    <col min="16133" max="16134" width="12" style="44" customWidth="1"/>
    <col min="16135" max="16135" width="13.6640625" style="44" customWidth="1"/>
    <col min="16136" max="16136" width="8.88671875" style="44"/>
    <col min="16137" max="16137" width="11.88671875" style="44" customWidth="1"/>
    <col min="16138" max="16138" width="9.33203125" style="44" bestFit="1" customWidth="1"/>
    <col min="16139" max="16384" width="8.88671875" style="44"/>
  </cols>
  <sheetData>
    <row r="1" spans="1:33" s="27" customFormat="1" ht="22.5" customHeight="1">
      <c r="A1" s="400" t="s">
        <v>287</v>
      </c>
      <c r="B1" s="400"/>
      <c r="C1" s="400"/>
      <c r="D1" s="400"/>
      <c r="E1" s="400"/>
      <c r="F1" s="400"/>
      <c r="G1" s="400"/>
      <c r="I1" s="63"/>
    </row>
    <row r="2" spans="1:33" s="27" customFormat="1" ht="22.5" customHeight="1">
      <c r="A2" s="418" t="s">
        <v>73</v>
      </c>
      <c r="B2" s="418"/>
      <c r="C2" s="418"/>
      <c r="D2" s="418"/>
      <c r="E2" s="418"/>
      <c r="F2" s="418"/>
      <c r="G2" s="418"/>
      <c r="I2" s="63"/>
    </row>
    <row r="3" spans="1:33" s="30" customFormat="1" ht="18.75" customHeight="1">
      <c r="A3" s="28"/>
      <c r="B3" s="28"/>
      <c r="C3" s="28"/>
      <c r="D3" s="28"/>
      <c r="E3" s="28"/>
      <c r="F3" s="28"/>
      <c r="G3" s="18" t="s">
        <v>9</v>
      </c>
      <c r="I3" s="64"/>
    </row>
    <row r="4" spans="1:33" s="30" customFormat="1" ht="66" customHeight="1">
      <c r="A4" s="125"/>
      <c r="B4" s="128" t="s">
        <v>343</v>
      </c>
      <c r="C4" s="128" t="s">
        <v>350</v>
      </c>
      <c r="D4" s="264" t="s">
        <v>46</v>
      </c>
      <c r="E4" s="262" t="s">
        <v>344</v>
      </c>
      <c r="F4" s="262" t="s">
        <v>351</v>
      </c>
      <c r="G4" s="264" t="s">
        <v>46</v>
      </c>
    </row>
    <row r="5" spans="1:33" s="30" customFormat="1" ht="28.5" customHeight="1">
      <c r="A5" s="65" t="s">
        <v>256</v>
      </c>
      <c r="B5" s="66">
        <v>58490</v>
      </c>
      <c r="C5" s="66">
        <v>39127</v>
      </c>
      <c r="D5" s="138">
        <f>ROUND(C5/B5*100,1)</f>
        <v>66.900000000000006</v>
      </c>
      <c r="E5" s="66">
        <v>14329</v>
      </c>
      <c r="F5" s="66">
        <v>13840</v>
      </c>
      <c r="G5" s="138">
        <f>ROUND(F5/E5*100,1)</f>
        <v>96.6</v>
      </c>
      <c r="I5" s="67"/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33" s="55" customFormat="1" ht="31.5" customHeight="1">
      <c r="A6" s="69" t="s">
        <v>74</v>
      </c>
      <c r="B6" s="70">
        <f>SUM(B8:B26)</f>
        <v>47799</v>
      </c>
      <c r="C6" s="70">
        <f>SUM(C8:C26)</f>
        <v>33224</v>
      </c>
      <c r="D6" s="138">
        <f>ROUND(C6/B6*100,1)</f>
        <v>69.5</v>
      </c>
      <c r="E6" s="265">
        <f>SUM(E8:E26)</f>
        <v>12667</v>
      </c>
      <c r="F6" s="265">
        <f>SUM(F8:F26)</f>
        <v>12163</v>
      </c>
      <c r="G6" s="138">
        <f>ROUND(F6/E6*100,1)</f>
        <v>96</v>
      </c>
      <c r="I6" s="77"/>
      <c r="J6" s="72"/>
      <c r="K6" s="68"/>
      <c r="L6" s="73"/>
      <c r="M6" s="73"/>
      <c r="N6" s="68"/>
      <c r="O6" s="73"/>
    </row>
    <row r="7" spans="1:33" s="55" customFormat="1" ht="21.6" customHeight="1">
      <c r="A7" s="74" t="s">
        <v>75</v>
      </c>
      <c r="B7" s="75"/>
      <c r="C7" s="75"/>
      <c r="D7" s="76"/>
      <c r="E7" s="75"/>
      <c r="F7" s="75"/>
      <c r="G7" s="76"/>
      <c r="I7" s="64"/>
      <c r="J7" s="72"/>
      <c r="K7" s="68"/>
      <c r="L7" s="73"/>
      <c r="M7" s="73"/>
      <c r="N7" s="68"/>
      <c r="O7" s="73"/>
      <c r="AG7" s="55">
        <v>2501</v>
      </c>
    </row>
    <row r="8" spans="1:33" ht="36" customHeight="1">
      <c r="A8" s="39" t="s">
        <v>14</v>
      </c>
      <c r="B8" s="41">
        <v>9838</v>
      </c>
      <c r="C8" s="41">
        <v>5108</v>
      </c>
      <c r="D8" s="139">
        <f t="shared" ref="D8:D26" si="0">ROUND(C8/B8*100,1)</f>
        <v>51.9</v>
      </c>
      <c r="E8" s="41">
        <v>3492</v>
      </c>
      <c r="F8" s="41">
        <v>1685</v>
      </c>
      <c r="G8" s="138">
        <f t="shared" ref="G8:G26" si="1">ROUND(F8/E8*100,1)</f>
        <v>48.3</v>
      </c>
      <c r="H8" s="51"/>
      <c r="I8" s="77"/>
      <c r="J8" s="72"/>
      <c r="K8" s="68"/>
      <c r="L8" s="67"/>
      <c r="N8" s="68"/>
      <c r="O8" s="67"/>
    </row>
    <row r="9" spans="1:33" ht="39" customHeight="1">
      <c r="A9" s="39" t="s">
        <v>15</v>
      </c>
      <c r="B9" s="41">
        <v>395</v>
      </c>
      <c r="C9" s="41">
        <v>389</v>
      </c>
      <c r="D9" s="139">
        <f t="shared" si="0"/>
        <v>98.5</v>
      </c>
      <c r="E9" s="41">
        <v>100</v>
      </c>
      <c r="F9" s="41">
        <v>191</v>
      </c>
      <c r="G9" s="138">
        <f t="shared" si="1"/>
        <v>191</v>
      </c>
      <c r="I9" s="77"/>
      <c r="J9" s="72"/>
      <c r="K9" s="68"/>
      <c r="N9" s="68"/>
    </row>
    <row r="10" spans="1:33" s="47" customFormat="1" ht="28.5" customHeight="1">
      <c r="A10" s="39" t="s">
        <v>16</v>
      </c>
      <c r="B10" s="41">
        <v>7089</v>
      </c>
      <c r="C10" s="41">
        <v>5933</v>
      </c>
      <c r="D10" s="139">
        <f t="shared" si="0"/>
        <v>83.7</v>
      </c>
      <c r="E10" s="41">
        <v>1291</v>
      </c>
      <c r="F10" s="41">
        <v>2438</v>
      </c>
      <c r="G10" s="138">
        <f t="shared" si="1"/>
        <v>188.8</v>
      </c>
      <c r="I10" s="77"/>
      <c r="J10" s="72"/>
      <c r="K10" s="68"/>
      <c r="N10" s="68"/>
    </row>
    <row r="11" spans="1:33" ht="42" customHeight="1">
      <c r="A11" s="39" t="s">
        <v>17</v>
      </c>
      <c r="B11" s="41">
        <v>1170</v>
      </c>
      <c r="C11" s="41">
        <v>707</v>
      </c>
      <c r="D11" s="139">
        <f t="shared" si="0"/>
        <v>60.4</v>
      </c>
      <c r="E11" s="41">
        <v>278</v>
      </c>
      <c r="F11" s="41">
        <v>252</v>
      </c>
      <c r="G11" s="138">
        <f t="shared" si="1"/>
        <v>90.6</v>
      </c>
      <c r="I11" s="77"/>
      <c r="J11" s="72"/>
      <c r="K11" s="68"/>
      <c r="N11" s="68"/>
    </row>
    <row r="12" spans="1:33" ht="42" customHeight="1">
      <c r="A12" s="39" t="s">
        <v>18</v>
      </c>
      <c r="B12" s="41">
        <v>671</v>
      </c>
      <c r="C12" s="41">
        <v>416</v>
      </c>
      <c r="D12" s="139">
        <f t="shared" si="0"/>
        <v>62</v>
      </c>
      <c r="E12" s="41">
        <v>200</v>
      </c>
      <c r="F12" s="41">
        <v>160</v>
      </c>
      <c r="G12" s="138">
        <f t="shared" si="1"/>
        <v>80</v>
      </c>
      <c r="I12" s="77"/>
      <c r="J12" s="72"/>
      <c r="K12" s="68"/>
      <c r="N12" s="68"/>
    </row>
    <row r="13" spans="1:33" ht="30.75" customHeight="1">
      <c r="A13" s="39" t="s">
        <v>19</v>
      </c>
      <c r="B13" s="41">
        <v>1256</v>
      </c>
      <c r="C13" s="41">
        <v>1183</v>
      </c>
      <c r="D13" s="139">
        <f t="shared" si="0"/>
        <v>94.2</v>
      </c>
      <c r="E13" s="41">
        <v>282</v>
      </c>
      <c r="F13" s="41">
        <v>469</v>
      </c>
      <c r="G13" s="138">
        <f t="shared" si="1"/>
        <v>166.3</v>
      </c>
      <c r="I13" s="77"/>
      <c r="J13" s="72"/>
      <c r="K13" s="68"/>
      <c r="N13" s="68"/>
    </row>
    <row r="14" spans="1:33" ht="41.25" customHeight="1">
      <c r="A14" s="39" t="s">
        <v>20</v>
      </c>
      <c r="B14" s="41">
        <v>7693</v>
      </c>
      <c r="C14" s="41">
        <v>7170</v>
      </c>
      <c r="D14" s="139">
        <f t="shared" si="0"/>
        <v>93.2</v>
      </c>
      <c r="E14" s="41">
        <v>1711</v>
      </c>
      <c r="F14" s="41">
        <v>2886</v>
      </c>
      <c r="G14" s="138">
        <f t="shared" si="1"/>
        <v>168.7</v>
      </c>
      <c r="I14" s="77"/>
      <c r="J14" s="72"/>
      <c r="K14" s="68"/>
      <c r="N14" s="68"/>
    </row>
    <row r="15" spans="1:33" ht="41.25" customHeight="1">
      <c r="A15" s="39" t="s">
        <v>21</v>
      </c>
      <c r="B15" s="41">
        <v>2134</v>
      </c>
      <c r="C15" s="41">
        <v>1638</v>
      </c>
      <c r="D15" s="139">
        <f t="shared" si="0"/>
        <v>76.8</v>
      </c>
      <c r="E15" s="41">
        <v>492</v>
      </c>
      <c r="F15" s="41">
        <v>664</v>
      </c>
      <c r="G15" s="138">
        <f t="shared" si="1"/>
        <v>135</v>
      </c>
      <c r="I15" s="77"/>
      <c r="J15" s="72"/>
      <c r="K15" s="68"/>
      <c r="N15" s="68"/>
    </row>
    <row r="16" spans="1:33" ht="41.25" customHeight="1">
      <c r="A16" s="39" t="s">
        <v>22</v>
      </c>
      <c r="B16" s="41">
        <v>2103</v>
      </c>
      <c r="C16" s="41">
        <v>1162</v>
      </c>
      <c r="D16" s="139">
        <f t="shared" si="0"/>
        <v>55.3</v>
      </c>
      <c r="E16" s="41">
        <v>639</v>
      </c>
      <c r="F16" s="41">
        <v>416</v>
      </c>
      <c r="G16" s="138">
        <f t="shared" si="1"/>
        <v>65.099999999999994</v>
      </c>
      <c r="I16" s="77"/>
      <c r="J16" s="72"/>
      <c r="K16" s="68"/>
      <c r="N16" s="68"/>
    </row>
    <row r="17" spans="1:14" ht="28.5" customHeight="1">
      <c r="A17" s="39" t="s">
        <v>23</v>
      </c>
      <c r="B17" s="41">
        <v>489</v>
      </c>
      <c r="C17" s="41">
        <v>370</v>
      </c>
      <c r="D17" s="139">
        <f t="shared" si="0"/>
        <v>75.7</v>
      </c>
      <c r="E17" s="41">
        <v>94</v>
      </c>
      <c r="F17" s="41">
        <v>139</v>
      </c>
      <c r="G17" s="138">
        <f t="shared" si="1"/>
        <v>147.9</v>
      </c>
      <c r="I17" s="77"/>
      <c r="J17" s="72"/>
      <c r="K17" s="68"/>
      <c r="N17" s="68"/>
    </row>
    <row r="18" spans="1:14" ht="30.75" customHeight="1">
      <c r="A18" s="39" t="s">
        <v>24</v>
      </c>
      <c r="B18" s="41">
        <v>1022</v>
      </c>
      <c r="C18" s="41">
        <v>1043</v>
      </c>
      <c r="D18" s="139">
        <f t="shared" si="0"/>
        <v>102.1</v>
      </c>
      <c r="E18" s="41">
        <v>292</v>
      </c>
      <c r="F18" s="41">
        <v>416</v>
      </c>
      <c r="G18" s="138">
        <f t="shared" si="1"/>
        <v>142.5</v>
      </c>
      <c r="I18" s="77"/>
      <c r="J18" s="72"/>
      <c r="K18" s="68"/>
      <c r="N18" s="68"/>
    </row>
    <row r="19" spans="1:14" ht="30.75" customHeight="1">
      <c r="A19" s="39" t="s">
        <v>25</v>
      </c>
      <c r="B19" s="41">
        <v>469</v>
      </c>
      <c r="C19" s="41">
        <v>363</v>
      </c>
      <c r="D19" s="263">
        <f t="shared" si="0"/>
        <v>77.400000000000006</v>
      </c>
      <c r="E19" s="41">
        <v>105</v>
      </c>
      <c r="F19" s="41">
        <v>126</v>
      </c>
      <c r="G19" s="138">
        <f t="shared" si="1"/>
        <v>120</v>
      </c>
      <c r="I19" s="77"/>
      <c r="J19" s="72"/>
      <c r="K19" s="68"/>
      <c r="N19" s="68"/>
    </row>
    <row r="20" spans="1:14" ht="39" customHeight="1">
      <c r="A20" s="39" t="s">
        <v>26</v>
      </c>
      <c r="B20" s="41">
        <v>943</v>
      </c>
      <c r="C20" s="41">
        <v>738</v>
      </c>
      <c r="D20" s="139">
        <f t="shared" si="0"/>
        <v>78.3</v>
      </c>
      <c r="E20" s="41">
        <v>245</v>
      </c>
      <c r="F20" s="41">
        <v>217</v>
      </c>
      <c r="G20" s="138">
        <f t="shared" si="1"/>
        <v>88.6</v>
      </c>
      <c r="I20" s="77"/>
      <c r="J20" s="72"/>
      <c r="K20" s="68"/>
      <c r="N20" s="68"/>
    </row>
    <row r="21" spans="1:14" ht="39.75" customHeight="1">
      <c r="A21" s="39" t="s">
        <v>27</v>
      </c>
      <c r="B21" s="41">
        <v>1243</v>
      </c>
      <c r="C21" s="41">
        <v>904</v>
      </c>
      <c r="D21" s="139">
        <f t="shared" si="0"/>
        <v>72.7</v>
      </c>
      <c r="E21" s="41">
        <v>278</v>
      </c>
      <c r="F21" s="41">
        <v>312</v>
      </c>
      <c r="G21" s="138">
        <f t="shared" si="1"/>
        <v>112.2</v>
      </c>
      <c r="I21" s="77"/>
      <c r="J21" s="72"/>
      <c r="K21" s="68"/>
      <c r="N21" s="68"/>
    </row>
    <row r="22" spans="1:14" ht="44.25" customHeight="1">
      <c r="A22" s="39" t="s">
        <v>28</v>
      </c>
      <c r="B22" s="41">
        <v>6219</v>
      </c>
      <c r="C22" s="41">
        <v>3178</v>
      </c>
      <c r="D22" s="139">
        <f t="shared" si="0"/>
        <v>51.1</v>
      </c>
      <c r="E22" s="41">
        <v>1870</v>
      </c>
      <c r="F22" s="41">
        <v>879</v>
      </c>
      <c r="G22" s="138">
        <f t="shared" si="1"/>
        <v>47</v>
      </c>
      <c r="I22" s="77"/>
      <c r="J22" s="72"/>
      <c r="K22" s="68"/>
      <c r="N22" s="68"/>
    </row>
    <row r="23" spans="1:14" ht="31.5" customHeight="1">
      <c r="A23" s="39" t="s">
        <v>29</v>
      </c>
      <c r="B23" s="41">
        <v>1594</v>
      </c>
      <c r="C23" s="41">
        <v>924</v>
      </c>
      <c r="D23" s="139">
        <f t="shared" si="0"/>
        <v>58</v>
      </c>
      <c r="E23" s="41">
        <v>444</v>
      </c>
      <c r="F23" s="41">
        <v>285</v>
      </c>
      <c r="G23" s="138">
        <f t="shared" si="1"/>
        <v>64.2</v>
      </c>
      <c r="I23" s="77"/>
      <c r="J23" s="72"/>
      <c r="K23" s="68"/>
      <c r="N23" s="68"/>
    </row>
    <row r="24" spans="1:14" ht="42" customHeight="1">
      <c r="A24" s="39" t="s">
        <v>30</v>
      </c>
      <c r="B24" s="41">
        <v>2889</v>
      </c>
      <c r="C24" s="41">
        <v>1576</v>
      </c>
      <c r="D24" s="139">
        <f t="shared" si="0"/>
        <v>54.6</v>
      </c>
      <c r="E24" s="41">
        <v>730</v>
      </c>
      <c r="F24" s="41">
        <v>473</v>
      </c>
      <c r="G24" s="138">
        <f t="shared" si="1"/>
        <v>64.8</v>
      </c>
      <c r="I24" s="77"/>
      <c r="J24" s="72"/>
      <c r="K24" s="68"/>
      <c r="N24" s="68"/>
    </row>
    <row r="25" spans="1:14" ht="42" customHeight="1">
      <c r="A25" s="39" t="s">
        <v>31</v>
      </c>
      <c r="B25" s="41">
        <v>275</v>
      </c>
      <c r="C25" s="41">
        <v>198</v>
      </c>
      <c r="D25" s="139">
        <f t="shared" si="0"/>
        <v>72</v>
      </c>
      <c r="E25" s="41">
        <v>67</v>
      </c>
      <c r="F25" s="41">
        <v>70</v>
      </c>
      <c r="G25" s="138">
        <f t="shared" si="1"/>
        <v>104.5</v>
      </c>
      <c r="I25" s="77"/>
      <c r="J25" s="72"/>
      <c r="K25" s="68"/>
      <c r="N25" s="68"/>
    </row>
    <row r="26" spans="1:14" ht="29.25" customHeight="1">
      <c r="A26" s="39" t="s">
        <v>32</v>
      </c>
      <c r="B26" s="41">
        <v>307</v>
      </c>
      <c r="C26" s="41">
        <v>224</v>
      </c>
      <c r="D26" s="139">
        <f t="shared" si="0"/>
        <v>73</v>
      </c>
      <c r="E26" s="41">
        <v>57</v>
      </c>
      <c r="F26" s="41">
        <v>85</v>
      </c>
      <c r="G26" s="138">
        <f t="shared" si="1"/>
        <v>149.1</v>
      </c>
      <c r="I26" s="77"/>
      <c r="J26" s="72"/>
      <c r="K26" s="68"/>
      <c r="N26" s="68"/>
    </row>
    <row r="27" spans="1:14">
      <c r="A27" s="48"/>
      <c r="B27" s="45"/>
      <c r="F27" s="78"/>
      <c r="I27" s="44"/>
    </row>
    <row r="28" spans="1:14">
      <c r="A28" s="48"/>
      <c r="B28" s="48"/>
      <c r="F28" s="64"/>
      <c r="I28" s="4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odinets</cp:lastModifiedBy>
  <cp:lastPrinted>2023-01-22T17:19:05Z</cp:lastPrinted>
  <dcterms:created xsi:type="dcterms:W3CDTF">2020-12-10T10:35:03Z</dcterms:created>
  <dcterms:modified xsi:type="dcterms:W3CDTF">2023-01-23T10:34:30Z</dcterms:modified>
</cp:coreProperties>
</file>